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подразделения фед.холдингов" sheetId="1" state="visible" r:id="rId2"/>
  </sheets>
  <externalReferences>
    <externalReference r:id="rId3"/>
  </externalReferences>
  <definedNames>
    <definedName function="false" hidden="true" localSheetId="0" name="_xlnm._FilterDatabase" vbProcedure="false">'подразделения фед.холдингов'!$A$3:$N$64</definedName>
    <definedName function="false" hidden="false" localSheetId="0" name="_xlnm._FilterDatabase" vbProcedure="false">'подразделения фед.холдингов'!$A$3:$N$64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<sst xmlns="http://schemas.openxmlformats.org/spreadsheetml/2006/main" count="400" uniqueCount="192">
  <si>
    <t xml:space="preserve">Рейтинг крупнейших подразделений федеральных холдингов по итогам 2017 года</t>
  </si>
  <si>
    <t xml:space="preserve">Место </t>
  </si>
  <si>
    <t xml:space="preserve">Место в субрейтинге  экспорта высоких переделов </t>
  </si>
  <si>
    <t xml:space="preserve">Экспортер</t>
  </si>
  <si>
    <t xml:space="preserve">Холдинг</t>
  </si>
  <si>
    <t xml:space="preserve">Регион</t>
  </si>
  <si>
    <t xml:space="preserve">Отрасль деятельности компании</t>
  </si>
  <si>
    <t xml:space="preserve">Доля экспорта высоких переделов в общем объеме экспорта компании, %</t>
  </si>
  <si>
    <t xml:space="preserve">Объем экспорта, тыс. долл.</t>
  </si>
  <si>
    <t xml:space="preserve">Количество стран-импортеров, ед.</t>
  </si>
  <si>
    <t xml:space="preserve">Количество групп товаров*, ед.</t>
  </si>
  <si>
    <t xml:space="preserve">по итогам 2017</t>
  </si>
  <si>
    <t xml:space="preserve">по итогам 2016</t>
  </si>
  <si>
    <t xml:space="preserve">Изменение за год, %</t>
  </si>
  <si>
    <t xml:space="preserve">Изменение за год, ед.</t>
  </si>
  <si>
    <t xml:space="preserve">1</t>
  </si>
  <si>
    <t xml:space="preserve">—</t>
  </si>
  <si>
    <t xml:space="preserve">ГАЗПРОМНЕФТЬ-ЯМАЛ</t>
  </si>
  <si>
    <t xml:space="preserve">ГАЗПРОМ</t>
  </si>
  <si>
    <t xml:space="preserve">Тюменская область</t>
  </si>
  <si>
    <t xml:space="preserve">Химическая и нефтехимическая промышленность</t>
  </si>
  <si>
    <t xml:space="preserve">2</t>
  </si>
  <si>
    <t xml:space="preserve">ЛУКОЙЛ-ПЕРМНЕФТЕОРГСИНТЕЗ</t>
  </si>
  <si>
    <t xml:space="preserve">ЛУКОЙЛ</t>
  </si>
  <si>
    <t xml:space="preserve">Пермский край</t>
  </si>
  <si>
    <t xml:space="preserve">3</t>
  </si>
  <si>
    <t xml:space="preserve">ЕВРАЗ НИЖНЕТАГИЛЬСКИЙ МЕТАЛЛУРГИЧЕСКИЙ КОМБИНАТ</t>
  </si>
  <si>
    <t xml:space="preserve">ЕВРАЗ ГРУП</t>
  </si>
  <si>
    <t xml:space="preserve">Свердловская область</t>
  </si>
  <si>
    <t xml:space="preserve">Черная металлургия</t>
  </si>
  <si>
    <t xml:space="preserve">4</t>
  </si>
  <si>
    <r>
      <rPr>
        <sz val="9"/>
        <color rgb="FF000000"/>
        <rFont val="Arial"/>
        <family val="2"/>
        <charset val="204"/>
      </rPr>
      <t>ОДК-УФИМСКОЕ МОТОРОСТРОИТЕЛЬНОЕ ПРОИЗВОДСТВЕННОЕ ОБЪЕДИНЕНИЕ</t>
    </r>
    <r>
      <rPr>
        <vertAlign val="superscript"/>
        <sz val="9"/>
        <color rgb="FF000000"/>
        <rFont val="Arial"/>
        <family val="2"/>
        <charset val="204"/>
      </rPr>
      <t>1</t>
    </r>
  </si>
  <si>
    <t xml:space="preserve">РОСТЕХ</t>
  </si>
  <si>
    <t xml:space="preserve">Республика Башкортостан</t>
  </si>
  <si>
    <t xml:space="preserve">Машиностроение</t>
  </si>
  <si>
    <r>
      <rPr>
        <sz val="9"/>
        <rFont val="Arial"/>
        <family val="2"/>
        <charset val="204"/>
      </rPr>
      <t>816793,6 </t>
    </r>
    <r>
      <rPr>
        <vertAlign val="superscript"/>
        <sz val="9"/>
        <rFont val="Arial"/>
        <family val="2"/>
        <charset val="204"/>
      </rPr>
      <t>1</t>
    </r>
  </si>
  <si>
    <r>
      <rPr>
        <sz val="9"/>
        <color rgb="FF000000"/>
        <rFont val="Arial"/>
        <family val="2"/>
        <charset val="204"/>
      </rPr>
      <t>8 </t>
    </r>
    <r>
      <rPr>
        <vertAlign val="superscript"/>
        <sz val="9"/>
        <color rgb="FF000000"/>
        <rFont val="Arial"/>
        <family val="2"/>
        <charset val="204"/>
      </rPr>
      <t>1</t>
    </r>
  </si>
  <si>
    <t xml:space="preserve">5</t>
  </si>
  <si>
    <t xml:space="preserve">БАШНЕФТЬ</t>
  </si>
  <si>
    <t xml:space="preserve">НК РОСНЕФТЬ</t>
  </si>
  <si>
    <r>
      <rPr>
        <sz val="9"/>
        <rFont val="Arial"/>
        <family val="2"/>
        <charset val="204"/>
      </rPr>
      <t>759724,4
(6448877,5 </t>
    </r>
    <r>
      <rPr>
        <vertAlign val="superscript"/>
        <sz val="9"/>
        <rFont val="Arial"/>
        <family val="2"/>
        <charset val="204"/>
      </rPr>
      <t>2,</t>
    </r>
    <r>
      <rPr>
        <sz val="9"/>
        <rFont val="Arial"/>
        <family val="2"/>
        <charset val="204"/>
      </rPr>
      <t>**)</t>
    </r>
  </si>
  <si>
    <t xml:space="preserve">-73,3 
(37,2)</t>
  </si>
  <si>
    <t xml:space="preserve">6</t>
  </si>
  <si>
    <t xml:space="preserve">УРАЛЬСКАЯ СТАЛЬ</t>
  </si>
  <si>
    <t xml:space="preserve">МЕТАЛЛОИНВЕСТ</t>
  </si>
  <si>
    <t xml:space="preserve">Цветная металлургия</t>
  </si>
  <si>
    <t xml:space="preserve">7</t>
  </si>
  <si>
    <t xml:space="preserve">ГАЗПРОМ НЕФТЕХИМ САЛАВАТ</t>
  </si>
  <si>
    <t xml:space="preserve">8</t>
  </si>
  <si>
    <t xml:space="preserve">ЕКАТЕРИНБУРГСКИЙ ЗАВОД ПО ОБРАБОТКЕ ЦВЕТНЫХ МЕТАЛЛОВ</t>
  </si>
  <si>
    <t xml:space="preserve">ГРУППА КОМПАНИЙ РЕНОВА</t>
  </si>
  <si>
    <t xml:space="preserve">9</t>
  </si>
  <si>
    <t xml:space="preserve">НЛМК-УРАЛ</t>
  </si>
  <si>
    <t xml:space="preserve">ГРУППА НЛМК</t>
  </si>
  <si>
    <t xml:space="preserve">10</t>
  </si>
  <si>
    <t xml:space="preserve">КАМЕНСК-УРАЛЬСКИЙ МЕТАЛЛУРГИЧЕСКИЙ ЗАВОД</t>
  </si>
  <si>
    <t xml:space="preserve">УК АЛЮМИНИЕВЫЕ ПРОДУКТЫ</t>
  </si>
  <si>
    <t xml:space="preserve">11</t>
  </si>
  <si>
    <t xml:space="preserve">СУАЛ</t>
  </si>
  <si>
    <t xml:space="preserve">РУСАЛ</t>
  </si>
  <si>
    <t xml:space="preserve">12</t>
  </si>
  <si>
    <r>
      <rPr>
        <sz val="9"/>
        <color rgb="FF000000"/>
        <rFont val="Arial"/>
        <family val="2"/>
        <charset val="204"/>
      </rPr>
      <t>ВИЗ-СТАЛЬ</t>
    </r>
    <r>
      <rPr>
        <vertAlign val="superscript"/>
        <sz val="9"/>
        <color rgb="FF000000"/>
        <rFont val="Arial"/>
        <family val="2"/>
        <charset val="204"/>
      </rPr>
      <t>1</t>
    </r>
  </si>
  <si>
    <r>
      <rPr>
        <sz val="9"/>
        <rFont val="Arial"/>
        <family val="2"/>
        <charset val="204"/>
      </rPr>
      <t>160115,5 </t>
    </r>
    <r>
      <rPr>
        <vertAlign val="superscript"/>
        <sz val="9"/>
        <rFont val="Arial"/>
        <family val="2"/>
        <charset val="204"/>
      </rPr>
      <t>1,2</t>
    </r>
  </si>
  <si>
    <r>
      <rPr>
        <sz val="9"/>
        <color rgb="FF000000"/>
        <rFont val="Arial"/>
        <family val="2"/>
        <charset val="204"/>
      </rPr>
      <t>26 </t>
    </r>
    <r>
      <rPr>
        <vertAlign val="superscript"/>
        <sz val="9"/>
        <color rgb="FF000000"/>
        <rFont val="Arial"/>
        <family val="2"/>
        <charset val="204"/>
      </rPr>
      <t>1</t>
    </r>
  </si>
  <si>
    <r>
      <rPr>
        <sz val="9"/>
        <color rgb="FF000000"/>
        <rFont val="Arial"/>
        <family val="2"/>
        <charset val="204"/>
      </rPr>
      <t>1 </t>
    </r>
    <r>
      <rPr>
        <vertAlign val="superscript"/>
        <sz val="9"/>
        <color rgb="FF000000"/>
        <rFont val="Arial"/>
        <family val="2"/>
        <charset val="204"/>
      </rPr>
      <t>1</t>
    </r>
  </si>
  <si>
    <t xml:space="preserve">13</t>
  </si>
  <si>
    <t xml:space="preserve">МИНЕРАЛЬНЫЕ УДОБРЕНИЯ 
(с 01.08.2017 присоединено к АО «ОХК «УРАЛХИМ»)</t>
  </si>
  <si>
    <t xml:space="preserve">ОХК УРАЛХИМ</t>
  </si>
  <si>
    <t xml:space="preserve">14</t>
  </si>
  <si>
    <t xml:space="preserve">ЧЕЛЯБИНСКИЙ МЕТАЛЛУРГИЧЕСКИЙ КОМБИНАТ</t>
  </si>
  <si>
    <t xml:space="preserve">МЕЧЕЛ</t>
  </si>
  <si>
    <t xml:space="preserve">Челябинская область</t>
  </si>
  <si>
    <t xml:space="preserve">15</t>
  </si>
  <si>
    <t xml:space="preserve">СВЕЗА ВЕРХНЯЯ СИНЯЧИХА</t>
  </si>
  <si>
    <t xml:space="preserve">СВЕЗА</t>
  </si>
  <si>
    <t xml:space="preserve">Лесная и деревообрабатывающая промышленность</t>
  </si>
  <si>
    <t xml:space="preserve">16</t>
  </si>
  <si>
    <t xml:space="preserve">АВТОМОБИЛЬНЫЙ ЗАВОД УРАЛ</t>
  </si>
  <si>
    <t xml:space="preserve">ГРУППА ГАЗ</t>
  </si>
  <si>
    <t xml:space="preserve">17</t>
  </si>
  <si>
    <r>
      <rPr>
        <sz val="9"/>
        <color rgb="FF000000"/>
        <rFont val="Arial"/>
        <family val="2"/>
        <charset val="204"/>
      </rPr>
      <t>СВЕЗА УРАЛЬСКИЙ</t>
    </r>
    <r>
      <rPr>
        <vertAlign val="superscript"/>
        <sz val="9"/>
        <color rgb="FF000000"/>
        <rFont val="Arial"/>
        <family val="2"/>
        <charset val="204"/>
      </rPr>
      <t>1</t>
    </r>
  </si>
  <si>
    <r>
      <rPr>
        <sz val="9"/>
        <rFont val="Arial"/>
        <family val="2"/>
        <charset val="204"/>
      </rPr>
      <t>62930,0 </t>
    </r>
    <r>
      <rPr>
        <vertAlign val="superscript"/>
        <sz val="9"/>
        <rFont val="Arial"/>
        <family val="2"/>
        <charset val="204"/>
      </rPr>
      <t>1</t>
    </r>
  </si>
  <si>
    <r>
      <rPr>
        <sz val="9"/>
        <color rgb="FF000000"/>
        <rFont val="Arial"/>
        <family val="2"/>
        <charset val="204"/>
      </rPr>
      <t>57 </t>
    </r>
    <r>
      <rPr>
        <vertAlign val="superscript"/>
        <sz val="9"/>
        <color rgb="FF000000"/>
        <rFont val="Arial"/>
        <family val="2"/>
        <charset val="204"/>
      </rPr>
      <t>1</t>
    </r>
  </si>
  <si>
    <r>
      <rPr>
        <sz val="9"/>
        <color rgb="FF000000"/>
        <rFont val="Arial"/>
        <family val="2"/>
        <charset val="204"/>
      </rPr>
      <t>2 </t>
    </r>
    <r>
      <rPr>
        <vertAlign val="superscript"/>
        <sz val="9"/>
        <color rgb="FF000000"/>
        <rFont val="Arial"/>
        <family val="2"/>
        <charset val="204"/>
      </rPr>
      <t>1</t>
    </r>
  </si>
  <si>
    <t xml:space="preserve">18</t>
  </si>
  <si>
    <t xml:space="preserve">КУМЕРТАУСКОЕ АВИАЦИОННОЕ ПРОИЗВОДСТВЕННОЕ ПРЕДПРИЯТИЕ</t>
  </si>
  <si>
    <t xml:space="preserve">ВЕРТОЛЕТЫ РОССИИ (РОСТЕХ)</t>
  </si>
  <si>
    <t xml:space="preserve">19</t>
  </si>
  <si>
    <r>
      <rPr>
        <sz val="9"/>
        <color rgb="FF000000"/>
        <rFont val="Arial"/>
        <family val="2"/>
        <charset val="204"/>
      </rPr>
      <t>ЖИРОВОЙ КОМБИНАТ</t>
    </r>
    <r>
      <rPr>
        <vertAlign val="superscript"/>
        <sz val="9"/>
        <color rgb="FF000000"/>
        <rFont val="Arial"/>
        <family val="2"/>
        <charset val="204"/>
      </rPr>
      <t>1</t>
    </r>
  </si>
  <si>
    <t xml:space="preserve">ГРУППА КОМПАНИЙ РУСАГРО</t>
  </si>
  <si>
    <t xml:space="preserve">Пищевая промышленность</t>
  </si>
  <si>
    <r>
      <rPr>
        <sz val="9"/>
        <rFont val="Arial"/>
        <family val="2"/>
        <charset val="204"/>
      </rPr>
      <t>46065,2 </t>
    </r>
    <r>
      <rPr>
        <vertAlign val="superscript"/>
        <sz val="9"/>
        <rFont val="Arial"/>
        <family val="2"/>
        <charset val="204"/>
      </rPr>
      <t>1</t>
    </r>
  </si>
  <si>
    <r>
      <rPr>
        <sz val="9"/>
        <color rgb="FF000000"/>
        <rFont val="Arial"/>
        <family val="2"/>
        <charset val="204"/>
      </rPr>
      <t>12 </t>
    </r>
    <r>
      <rPr>
        <vertAlign val="superscript"/>
        <sz val="9"/>
        <color rgb="FF000000"/>
        <rFont val="Arial"/>
        <family val="2"/>
        <charset val="204"/>
      </rPr>
      <t>1</t>
    </r>
  </si>
  <si>
    <r>
      <rPr>
        <sz val="9"/>
        <color rgb="FF000000"/>
        <rFont val="Arial"/>
        <family val="2"/>
        <charset val="204"/>
      </rPr>
      <t>7 </t>
    </r>
    <r>
      <rPr>
        <vertAlign val="superscript"/>
        <sz val="9"/>
        <color rgb="FF000000"/>
        <rFont val="Arial"/>
        <family val="2"/>
        <charset val="204"/>
      </rPr>
      <t>1</t>
    </r>
  </si>
  <si>
    <t xml:space="preserve">20</t>
  </si>
  <si>
    <t xml:space="preserve">БЕЛОРЕЦКИЙ МЕТАЛЛУРГИЧЕСКИЙ КОМБИНАТ</t>
  </si>
  <si>
    <t xml:space="preserve">21</t>
  </si>
  <si>
    <t xml:space="preserve">ЕВРАЗ КАЧКАНАРСКИЙ ГОРНО-ОБОГАТИТЕЛЬНЫЙ КОМБИНАТ</t>
  </si>
  <si>
    <t xml:space="preserve">22</t>
  </si>
  <si>
    <t xml:space="preserve">ИНГА</t>
  </si>
  <si>
    <t xml:space="preserve">РУСПЕТРО</t>
  </si>
  <si>
    <t xml:space="preserve">Нефтяная и нефтегазовая промышленность</t>
  </si>
  <si>
    <t xml:space="preserve">23</t>
  </si>
  <si>
    <t xml:space="preserve">ЧЕЛЯБИНСКИЙ ФИЛИАЛ ПУБЛИЧНОГО АКЦИОНЕРНОГО ОБЩЕСТВА «УРАЛЬСКАЯ КУЗНИЦА»</t>
  </si>
  <si>
    <t xml:space="preserve">24</t>
  </si>
  <si>
    <t xml:space="preserve">НПП «СТАРТ»</t>
  </si>
  <si>
    <t xml:space="preserve">25</t>
  </si>
  <si>
    <t xml:space="preserve">УФАОРГСИНТЕЗ</t>
  </si>
  <si>
    <r>
      <rPr>
        <sz val="9"/>
        <rFont val="Arial"/>
        <family val="2"/>
        <charset val="204"/>
      </rPr>
      <t>27232,6
(6380325,6 </t>
    </r>
    <r>
      <rPr>
        <vertAlign val="superscript"/>
        <sz val="9"/>
        <rFont val="Arial"/>
        <family val="2"/>
        <charset val="204"/>
      </rPr>
      <t>2,</t>
    </r>
    <r>
      <rPr>
        <sz val="9"/>
        <rFont val="Arial"/>
        <family val="2"/>
        <charset val="204"/>
      </rPr>
      <t>** )</t>
    </r>
  </si>
  <si>
    <t xml:space="preserve">26</t>
  </si>
  <si>
    <t xml:space="preserve">22 
(топ-100)</t>
  </si>
  <si>
    <r>
      <rPr>
        <sz val="9"/>
        <color rgb="FF000000"/>
        <rFont val="Arial"/>
        <family val="2"/>
        <charset val="204"/>
      </rPr>
      <t>НПК «УРАЛВАГОНЗАВОД»</t>
    </r>
    <r>
      <rPr>
        <vertAlign val="superscript"/>
        <sz val="9"/>
        <color rgb="FF000000"/>
        <rFont val="Arial"/>
        <family val="2"/>
        <charset val="204"/>
      </rPr>
      <t>3</t>
    </r>
  </si>
  <si>
    <t xml:space="preserve">-</t>
  </si>
  <si>
    <t xml:space="preserve">27</t>
  </si>
  <si>
    <t xml:space="preserve">НЛМК-МЕТИЗ</t>
  </si>
  <si>
    <t xml:space="preserve">28</t>
  </si>
  <si>
    <t xml:space="preserve">УРАЛЬСКИЙ ЗАВОД ХИМИЧЕСКОГО МАШИНОСТРОЕНИЯ</t>
  </si>
  <si>
    <t xml:space="preserve">ОБЪЕДИНЕННЫЕ МАШИНОСТРОИТЕЛЬНЫЕ ЗАВОДЫ</t>
  </si>
  <si>
    <t xml:space="preserve">29</t>
  </si>
  <si>
    <t xml:space="preserve">ЛАДА ИЖЕВСК</t>
  </si>
  <si>
    <t xml:space="preserve">АВТОВАЗ</t>
  </si>
  <si>
    <t xml:space="preserve">Удмуртская Республика</t>
  </si>
  <si>
    <t xml:space="preserve">30</t>
  </si>
  <si>
    <t xml:space="preserve">СИНАРСКИЙ ТРУБНЫЙ ЗАВОД</t>
  </si>
  <si>
    <t xml:space="preserve">ТМК</t>
  </si>
  <si>
    <t xml:space="preserve">31</t>
  </si>
  <si>
    <t xml:space="preserve">ГАЗПРОМ ДОБЫЧА ОРЕНБУРГ</t>
  </si>
  <si>
    <t xml:space="preserve">Оренбургская область</t>
  </si>
  <si>
    <t xml:space="preserve">32</t>
  </si>
  <si>
    <t xml:space="preserve">УРАЛЬСКАЯ ФОЛЬГА</t>
  </si>
  <si>
    <t xml:space="preserve">33</t>
  </si>
  <si>
    <t xml:space="preserve">УФАЛЕЙНИКЕЛЬ 
(находится в стадии ликвидации с 08.11.2017)</t>
  </si>
  <si>
    <t xml:space="preserve">РУСНИКЕЛЬ</t>
  </si>
  <si>
    <t xml:space="preserve">34</t>
  </si>
  <si>
    <t xml:space="preserve">СУАЛ-КРЕМНИЙ-УРАЛ</t>
  </si>
  <si>
    <t xml:space="preserve">35</t>
  </si>
  <si>
    <t xml:space="preserve">ОРЕНБУРГНЕФТЕОТДАЧА</t>
  </si>
  <si>
    <t xml:space="preserve">ЗАРУБЕЖНЕФТЬ</t>
  </si>
  <si>
    <t xml:space="preserve">36</t>
  </si>
  <si>
    <t xml:space="preserve">38
(топ-100)</t>
  </si>
  <si>
    <r>
      <rPr>
        <sz val="9"/>
        <color rgb="FF000000"/>
        <rFont val="Arial"/>
        <family val="2"/>
        <charset val="204"/>
      </rPr>
      <t>ПО «МАЯК»</t>
    </r>
    <r>
      <rPr>
        <vertAlign val="superscript"/>
        <sz val="9"/>
        <color rgb="FF000000"/>
        <rFont val="Arial"/>
        <family val="2"/>
        <charset val="204"/>
      </rPr>
      <t>3</t>
    </r>
  </si>
  <si>
    <t xml:space="preserve">РОСАТОМ</t>
  </si>
  <si>
    <t xml:space="preserve">Производство ядерных материалов</t>
  </si>
  <si>
    <t xml:space="preserve">37</t>
  </si>
  <si>
    <t xml:space="preserve">38</t>
  </si>
  <si>
    <t xml:space="preserve">ЧЕПЕЦКИЙ МЕХАНИЧЕСКИЙ ЗАВОД</t>
  </si>
  <si>
    <t xml:space="preserve">РОСТАТОМ</t>
  </si>
  <si>
    <t xml:space="preserve">31 
(топ-100)</t>
  </si>
  <si>
    <r>
      <rPr>
        <sz val="9"/>
        <color rgb="FF000000"/>
        <rFont val="Arial"/>
        <family val="2"/>
        <charset val="204"/>
      </rPr>
      <t>УРАЛЬСКИЙ ЗАВОД ТЯЖЕЛОГО МАШИНОСТРОЕНИЯ</t>
    </r>
    <r>
      <rPr>
        <vertAlign val="superscript"/>
        <sz val="9"/>
        <color rgb="FF000000"/>
        <rFont val="Arial"/>
        <family val="2"/>
        <charset val="204"/>
      </rPr>
      <t>3</t>
    </r>
  </si>
  <si>
    <t xml:space="preserve">39</t>
  </si>
  <si>
    <t xml:space="preserve">ИЖЕВСКИЙ МЕХАНИЧЕСКИЙ ЗАВОД</t>
  </si>
  <si>
    <t xml:space="preserve">Производство оружия и боеприпасов</t>
  </si>
  <si>
    <t xml:space="preserve">40</t>
  </si>
  <si>
    <t xml:space="preserve">ЛЫСЬВЕНСКИЙ ЗАВОД НЕФТЯНОГО МАШИНОСТРОЕНИЯ</t>
  </si>
  <si>
    <t xml:space="preserve">КОМПАНИЯ «БОРЕЦ»</t>
  </si>
  <si>
    <t xml:space="preserve">41</t>
  </si>
  <si>
    <t xml:space="preserve">ЭНЕРГОПРОМ - ЧЕЛЯБИНСКИЙ ЭЛЕКТРОДНЫЙ ЗАВОД</t>
  </si>
  <si>
    <t xml:space="preserve">42</t>
  </si>
  <si>
    <t xml:space="preserve">УРАЛЬСКИЙ ОПТИКО-МЕХАНИЧЕСКИЙ ЗАВОД</t>
  </si>
  <si>
    <t xml:space="preserve">ШВАБЕ (РОСТЕХ)</t>
  </si>
  <si>
    <t xml:space="preserve">43</t>
  </si>
  <si>
    <t xml:space="preserve">СИБУР-ХИМПРОМ</t>
  </si>
  <si>
    <t xml:space="preserve">СИБУР</t>
  </si>
  <si>
    <t xml:space="preserve">44</t>
  </si>
  <si>
    <t xml:space="preserve">КОМБИНАТ «ЭЛЕКТРОХИМПРИБОР»</t>
  </si>
  <si>
    <t xml:space="preserve">45</t>
  </si>
  <si>
    <t xml:space="preserve">ИЖСТАЛЬ</t>
  </si>
  <si>
    <t xml:space="preserve">46</t>
  </si>
  <si>
    <t xml:space="preserve">ПОЛИПЛАСТ-УРАЛСИБ</t>
  </si>
  <si>
    <t xml:space="preserve">ПОЛИПЛАСТ</t>
  </si>
  <si>
    <t xml:space="preserve">47</t>
  </si>
  <si>
    <t xml:space="preserve">48</t>
  </si>
  <si>
    <t xml:space="preserve">ИНСТИТУТ РЕАКТОРНЫХ МАТЕРИАЛОВ</t>
  </si>
  <si>
    <t xml:space="preserve">ОДК-ПЕРМСКИЕ МОТОРЫ</t>
  </si>
  <si>
    <t xml:space="preserve">49</t>
  </si>
  <si>
    <t xml:space="preserve">ОКБ «НОВАТОР»</t>
  </si>
  <si>
    <t xml:space="preserve">КОНЦЕРН ВКО «АЛМАЗ-АНТЕЙ»</t>
  </si>
  <si>
    <t xml:space="preserve">50</t>
  </si>
  <si>
    <t xml:space="preserve">СОРОЧИНСКИЙ МАСЛОЭКСТРАКЦИОННЫЙ ЗАВОД</t>
  </si>
  <si>
    <t xml:space="preserve">ГРУППА НМЖК</t>
  </si>
  <si>
    <t xml:space="preserve">Дополнительно к субрейтингу экспорта высоких переделов</t>
  </si>
  <si>
    <t xml:space="preserve">ИЖЕВСКИЙ ЭЛЕКТРОМЕХАНИЧЕСКИЙ ЗАВОД «КУПОЛ»</t>
  </si>
  <si>
    <t xml:space="preserve">ИРБИТСКИЙ ХИМИКО-ФАРМАЦЕВТИЧЕСКИЙ ЗАВОД</t>
  </si>
  <si>
    <t xml:space="preserve">АВЕКСИМА</t>
  </si>
  <si>
    <t xml:space="preserve">Фармацевтическая промышленность</t>
  </si>
  <si>
    <t xml:space="preserve">КОНЦЕРН «КАЛАШНИКОВ»</t>
  </si>
  <si>
    <r>
      <rPr>
        <vertAlign val="superscript"/>
        <sz val="10"/>
        <color rgb="FF000000"/>
        <rFont val="Arial"/>
        <family val="2"/>
        <charset val="204"/>
      </rPr>
      <t>1</t>
    </r>
    <r>
      <rPr>
        <sz val="10"/>
        <color rgb="FF000000"/>
        <rFont val="Arial"/>
        <family val="2"/>
        <charset val="204"/>
      </rPr>
      <t> Данные компании.</t>
    </r>
  </si>
  <si>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 Объем экспорта пересчитан по среднегодовому курсу в 2016 году — 67,03 руб./долл., в 2017 году — 58,35 руб./долл.</t>
    </r>
  </si>
  <si>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 По итогам 2016 года компания была представлена в общем рейтинге исследования «Уральский экспорт — 100».</t>
    </r>
  </si>
  <si>
    <t xml:space="preserve">* Группы товаров определяются четырехзначным кодом ТН ВЭД.</t>
  </si>
  <si>
    <t xml:space="preserve">** Объем экспорта представлен с учетом результатов внешнеэкономической деятельности со странами Таможенного союза по данным публикуемой отчетности.</t>
  </si>
  <si>
    <t xml:space="preserve">Источник: АЦ «Эксперт»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</si>
</sst>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"/>
  </numFmts>
  <fonts count="1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8.5"/>
      <name val="Arial"/>
      <family val="2"/>
      <charset val="204"/>
    </font>
    <font>
      <sz val="8.5"/>
      <name val="MS Sans Serif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color rgb="FF000000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22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2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22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0" fillId="0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9" fillId="0" borderId="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9" fillId="0" borderId="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2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9" fillId="3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3" borderId="2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3" borderId="2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9" fillId="3" borderId="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3" borderId="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2" xfId="2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left" vertical="top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Обычный 3" xfId="21" builtinId="53" customBuiltin="true"/>
    <cellStyle name="Обычный 4" xfId="22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&#1069;&#1082;&#1089;&#1087;&#1086;&#1088;&#1090;&#1077;&#1088;&#1099;/&#1069;&#1082;&#1089;&#1087;&#1077;&#1088;&#1090;_&#1090;&#1086;&#1074;&#1072;&#1088;&#1099;_new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зн_структура экспорта_проценты"/>
      <sheetName val="4зн_структура экспорта_объемы"/>
      <sheetName val="4зн_Структ экспорта_холд_кол"/>
      <sheetName val="Лист2"/>
      <sheetName val="Лист3"/>
      <sheetName val="высокотехнологичн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1</v>
          </cell>
          <cell r="B2">
            <v>16</v>
          </cell>
          <cell r="C2">
            <v>0</v>
          </cell>
          <cell r="D2">
            <v>642820884.235321</v>
          </cell>
          <cell r="E2">
            <v>642820884.235321</v>
          </cell>
          <cell r="F2" t="e">
            <v>#VALUE!</v>
          </cell>
          <cell r="G2" t="str">
            <v>ОДК-УФИМСКОЕ МОТОРОСТРОИТЕЛЬНОЕ ПРОИЗВОДСТВЕННОЕ ОБЪЕДИНЕНИЕ</v>
          </cell>
          <cell r="H2">
            <v>0</v>
          </cell>
          <cell r="I2">
            <v>816793571.225364</v>
          </cell>
          <cell r="J2">
            <v>816793571.225364</v>
          </cell>
          <cell r="K2">
            <v>78.7005317966635</v>
          </cell>
        </row>
        <row r="3">
          <cell r="A3">
            <v>2</v>
          </cell>
          <cell r="B3">
            <v>18</v>
          </cell>
          <cell r="C3">
            <v>493620212.610091</v>
          </cell>
          <cell r="D3">
            <v>0</v>
          </cell>
          <cell r="E3">
            <v>493620212.610091</v>
          </cell>
          <cell r="F3" t="str">
            <v>КОРПОРАЦИЯ ВСМПО-АВИСМА</v>
          </cell>
          <cell r="G3" t="e">
            <v>#VALUE!</v>
          </cell>
          <cell r="H3">
            <v>585551853.630001</v>
          </cell>
          <cell r="I3">
            <v>0</v>
          </cell>
          <cell r="J3">
            <v>585551853.630001</v>
          </cell>
          <cell r="K3">
            <v>84.3</v>
          </cell>
        </row>
        <row r="4">
          <cell r="A4">
            <v>3</v>
          </cell>
          <cell r="B4">
            <v>36</v>
          </cell>
          <cell r="C4">
            <v>0</v>
          </cell>
          <cell r="D4">
            <v>67659610.2492501</v>
          </cell>
          <cell r="E4">
            <v>65531518.1500001</v>
          </cell>
          <cell r="F4" t="e">
            <v>#VALUE!</v>
          </cell>
          <cell r="G4" t="str">
            <v>АВТОМОБИЛЬНЫЙ ЗАВОД УРАЛ</v>
          </cell>
          <cell r="H4">
            <v>0</v>
          </cell>
          <cell r="I4">
            <v>65531518.1500001</v>
          </cell>
          <cell r="J4">
            <v>65531518.1500001</v>
          </cell>
          <cell r="K4">
            <v>100</v>
          </cell>
        </row>
        <row r="5">
          <cell r="A5">
            <v>4</v>
          </cell>
          <cell r="B5">
            <v>28</v>
          </cell>
          <cell r="C5">
            <v>61611798.11932</v>
          </cell>
          <cell r="D5">
            <v>0</v>
          </cell>
          <cell r="E5">
            <v>61611798.11932</v>
          </cell>
          <cell r="F5" t="str">
            <v>НОВОТРОИЦКИЙ ЗАВОД ХРОМОВЫХ СОЕДИНЕНИЙ</v>
          </cell>
          <cell r="G5" t="e">
            <v>#VALUE!</v>
          </cell>
          <cell r="H5">
            <v>108280840.28</v>
          </cell>
          <cell r="I5">
            <v>0</v>
          </cell>
          <cell r="J5">
            <v>108280840.28</v>
          </cell>
          <cell r="K5">
            <v>56.9</v>
          </cell>
        </row>
        <row r="6">
          <cell r="A6">
            <v>5</v>
          </cell>
          <cell r="B6">
            <v>33</v>
          </cell>
          <cell r="C6">
            <v>0</v>
          </cell>
          <cell r="D6">
            <v>58810396.74399</v>
          </cell>
          <cell r="E6">
            <v>58810396.74399</v>
          </cell>
          <cell r="F6" t="e">
            <v>#VALUE!</v>
          </cell>
          <cell r="G6" t="str">
            <v>КУМЕРТАУСКОЕ АВИАЦИОННОЕ ПРОИЗВОДСТВЕННОЕ ПРЕДПРИЯТИЕ</v>
          </cell>
          <cell r="H6">
            <v>0</v>
          </cell>
          <cell r="I6">
            <v>58869266.01</v>
          </cell>
          <cell r="J6">
            <v>58869266.01</v>
          </cell>
          <cell r="K6">
            <v>99.9</v>
          </cell>
        </row>
        <row r="7">
          <cell r="A7">
            <v>6</v>
          </cell>
          <cell r="B7">
            <v>42</v>
          </cell>
          <cell r="C7">
            <v>40351328.81</v>
          </cell>
          <cell r="D7">
            <v>0</v>
          </cell>
          <cell r="E7">
            <v>40351328.81</v>
          </cell>
          <cell r="F7" t="str">
            <v>ЧЕЛЯБИНСКИЙ ТРАКТОРНЫЙ ЗАВОД - УРАЛТРАК</v>
          </cell>
          <cell r="G7" t="e">
            <v>#VALUE!</v>
          </cell>
          <cell r="H7">
            <v>40351328.81</v>
          </cell>
          <cell r="I7">
            <v>0</v>
          </cell>
          <cell r="J7">
            <v>40351328.81</v>
          </cell>
          <cell r="K7">
            <v>100</v>
          </cell>
        </row>
        <row r="8">
          <cell r="A8">
            <v>7</v>
          </cell>
          <cell r="B8">
            <v>41</v>
          </cell>
          <cell r="C8">
            <v>40205935.43395</v>
          </cell>
          <cell r="D8">
            <v>0</v>
          </cell>
          <cell r="E8">
            <v>40205935.43395</v>
          </cell>
          <cell r="F8" t="str">
            <v>MIDURAL GROUP</v>
          </cell>
          <cell r="G8" t="e">
            <v>#VALUE!</v>
          </cell>
          <cell r="H8">
            <v>50919094.0188518</v>
          </cell>
          <cell r="I8">
            <v>0</v>
          </cell>
          <cell r="J8">
            <v>50919094.0188518</v>
          </cell>
          <cell r="K8">
            <v>78.9604296947321</v>
          </cell>
        </row>
        <row r="9">
          <cell r="A9">
            <v>8</v>
          </cell>
          <cell r="B9">
            <v>45</v>
          </cell>
          <cell r="C9">
            <v>0</v>
          </cell>
          <cell r="D9">
            <v>35350851.38136</v>
          </cell>
          <cell r="E9">
            <v>35350851.38136</v>
          </cell>
          <cell r="F9" t="e">
            <v>#VALUE!</v>
          </cell>
          <cell r="G9" t="str">
            <v>ЖИРОВОЙ КОМБИНАТ</v>
          </cell>
          <cell r="H9">
            <v>0</v>
          </cell>
          <cell r="I9">
            <v>46065221.3322344</v>
          </cell>
          <cell r="J9">
            <v>46065221.3322344</v>
          </cell>
          <cell r="K9">
            <v>76.7408694867662</v>
          </cell>
        </row>
        <row r="10">
          <cell r="A10">
            <v>9</v>
          </cell>
          <cell r="B10">
            <v>55</v>
          </cell>
          <cell r="C10">
            <v>0</v>
          </cell>
          <cell r="D10">
            <v>31690329.07893</v>
          </cell>
          <cell r="E10">
            <v>21820118.1</v>
          </cell>
          <cell r="F10" t="e">
            <v>#VALUE!</v>
          </cell>
          <cell r="G10" t="str">
            <v>УРАЛЬСКИЙ ЗАВОД ХИМИЧЕСКОГО МАШИНОСТРОЕНИЯ</v>
          </cell>
          <cell r="H10">
            <v>0</v>
          </cell>
          <cell r="I10">
            <v>21820118.1</v>
          </cell>
          <cell r="J10">
            <v>21820118.1</v>
          </cell>
          <cell r="K10">
            <v>100</v>
          </cell>
        </row>
        <row r="11">
          <cell r="A11">
            <v>10</v>
          </cell>
          <cell r="B11">
            <v>50</v>
          </cell>
          <cell r="C11">
            <v>0</v>
          </cell>
          <cell r="D11">
            <v>27652614</v>
          </cell>
          <cell r="E11">
            <v>27652614</v>
          </cell>
          <cell r="F11" t="e">
            <v>#VALUE!</v>
          </cell>
          <cell r="G11" t="str">
            <v>НПП «СТАРТ»</v>
          </cell>
          <cell r="H11">
            <v>0</v>
          </cell>
          <cell r="I11">
            <v>27652614</v>
          </cell>
          <cell r="J11">
            <v>27652614</v>
          </cell>
          <cell r="K11">
            <v>100</v>
          </cell>
        </row>
        <row r="12">
          <cell r="A12">
            <v>11</v>
          </cell>
          <cell r="B12">
            <v>53</v>
          </cell>
          <cell r="C12">
            <v>1680145.5</v>
          </cell>
          <cell r="D12">
            <v>24156083.32137</v>
          </cell>
          <cell r="E12">
            <v>24131951.37</v>
          </cell>
          <cell r="F12" t="e">
            <v>#VALUE!</v>
          </cell>
          <cell r="G12" t="str">
            <v>НПК «УРАЛВАГОНЗАВОД»</v>
          </cell>
          <cell r="H12">
            <v>0</v>
          </cell>
          <cell r="I12">
            <v>24131951.37</v>
          </cell>
          <cell r="J12">
            <v>24131951.37</v>
          </cell>
          <cell r="K12">
            <v>100</v>
          </cell>
        </row>
        <row r="13">
          <cell r="A13">
            <v>12</v>
          </cell>
          <cell r="B13">
            <v>13</v>
          </cell>
          <cell r="C13">
            <v>0</v>
          </cell>
          <cell r="D13">
            <v>24733150.9457401</v>
          </cell>
          <cell r="E13">
            <v>24733150.9457401</v>
          </cell>
          <cell r="F13" t="e">
            <v>#VALUE!</v>
          </cell>
          <cell r="G13" t="str">
            <v>ЕВРАЗ НИЖНЕТАГИЛЬСКИЙ МЕТАЛЛУРГИЧЕСКИЙ КОМБИНАТ</v>
          </cell>
          <cell r="H13">
            <v>0</v>
          </cell>
          <cell r="I13">
            <v>916042627.620004</v>
          </cell>
          <cell r="J13">
            <v>916042627.620004</v>
          </cell>
          <cell r="K13">
            <v>2.7</v>
          </cell>
        </row>
        <row r="14">
          <cell r="A14">
            <v>13</v>
          </cell>
          <cell r="B14">
            <v>38</v>
          </cell>
          <cell r="C14">
            <v>21446376.81795</v>
          </cell>
          <cell r="D14">
            <v>0</v>
          </cell>
          <cell r="E14">
            <v>21446376.81795</v>
          </cell>
          <cell r="F14" t="str">
            <v>ГК «НОВОМЕТ»</v>
          </cell>
          <cell r="G14" t="e">
            <v>#VALUE!</v>
          </cell>
          <cell r="H14">
            <v>56582964.8671808</v>
          </cell>
          <cell r="I14">
            <v>0</v>
          </cell>
          <cell r="J14">
            <v>56582964.8671808</v>
          </cell>
          <cell r="K14">
            <v>37.9025327999193</v>
          </cell>
        </row>
        <row r="15">
          <cell r="A15">
            <v>14</v>
          </cell>
          <cell r="B15">
            <v>56</v>
          </cell>
          <cell r="C15">
            <v>0</v>
          </cell>
          <cell r="D15">
            <v>21434514.56</v>
          </cell>
          <cell r="E15">
            <v>21434514.56</v>
          </cell>
          <cell r="F15" t="e">
            <v>#VALUE!</v>
          </cell>
          <cell r="G15" t="str">
            <v>ЛАДА ИЖЕВСК</v>
          </cell>
          <cell r="H15">
            <v>0</v>
          </cell>
          <cell r="I15">
            <v>21434514.56</v>
          </cell>
          <cell r="J15">
            <v>21434514.56</v>
          </cell>
          <cell r="K15">
            <v>100</v>
          </cell>
        </row>
        <row r="16">
          <cell r="A16">
            <v>15</v>
          </cell>
          <cell r="B16">
            <v>59</v>
          </cell>
          <cell r="C16">
            <v>20809700</v>
          </cell>
          <cell r="D16">
            <v>0</v>
          </cell>
          <cell r="E16">
            <v>20809700</v>
          </cell>
          <cell r="F16" t="str">
            <v>НСПЛАВ</v>
          </cell>
          <cell r="G16" t="e">
            <v>#VALUE!</v>
          </cell>
          <cell r="H16">
            <v>20809700</v>
          </cell>
          <cell r="I16">
            <v>0</v>
          </cell>
          <cell r="J16">
            <v>20809700</v>
          </cell>
          <cell r="K16">
            <v>100</v>
          </cell>
        </row>
        <row r="17">
          <cell r="A17">
            <v>16</v>
          </cell>
          <cell r="B17">
            <v>88</v>
          </cell>
          <cell r="C17">
            <v>16241904.26254</v>
          </cell>
          <cell r="D17">
            <v>0</v>
          </cell>
          <cell r="E17">
            <v>16241904.26254</v>
          </cell>
          <cell r="F17" t="str">
            <v>МЕТАФРАКС</v>
          </cell>
          <cell r="G17" t="e">
            <v>#VALUE!</v>
          </cell>
          <cell r="H17">
            <v>150364909.423822</v>
          </cell>
          <cell r="I17">
            <v>0</v>
          </cell>
          <cell r="J17">
            <v>150364909.423822</v>
          </cell>
          <cell r="K17">
            <v>10.8016586614369</v>
          </cell>
        </row>
        <row r="18">
          <cell r="A18">
            <v>17</v>
          </cell>
          <cell r="B18">
            <v>64</v>
          </cell>
          <cell r="C18">
            <v>14429752.58</v>
          </cell>
          <cell r="D18">
            <v>0</v>
          </cell>
          <cell r="E18">
            <v>14429752.58</v>
          </cell>
          <cell r="F18" t="str">
            <v>КОПЕЙСКИЙ МАШЗАВОД</v>
          </cell>
          <cell r="G18" t="e">
            <v>#VALUE!</v>
          </cell>
          <cell r="H18">
            <v>14429752.58</v>
          </cell>
          <cell r="I18">
            <v>0</v>
          </cell>
          <cell r="J18">
            <v>14429752.58</v>
          </cell>
          <cell r="K18">
            <v>100</v>
          </cell>
        </row>
        <row r="19">
          <cell r="A19">
            <v>18</v>
          </cell>
          <cell r="B19">
            <v>65</v>
          </cell>
          <cell r="C19">
            <v>0</v>
          </cell>
          <cell r="D19">
            <v>14193190.65</v>
          </cell>
          <cell r="E19">
            <v>14193190.65</v>
          </cell>
          <cell r="F19" t="e">
            <v>#VALUE!</v>
          </cell>
          <cell r="G19" t="str">
            <v>ПО «МАЯК»</v>
          </cell>
          <cell r="H19">
            <v>0</v>
          </cell>
          <cell r="I19">
            <v>14193190.65</v>
          </cell>
          <cell r="J19">
            <v>14193190.65</v>
          </cell>
          <cell r="K19">
            <v>100</v>
          </cell>
        </row>
        <row r="20">
          <cell r="A20">
            <v>19</v>
          </cell>
          <cell r="B20">
            <v>11</v>
          </cell>
          <cell r="C20">
            <v>14138019.93274</v>
          </cell>
          <cell r="D20">
            <v>0</v>
          </cell>
          <cell r="E20">
            <v>14138019.93274</v>
          </cell>
          <cell r="F20" t="str">
            <v>ГРУППА УГМК</v>
          </cell>
          <cell r="G20" t="e">
            <v>#VALUE!</v>
          </cell>
          <cell r="H20">
            <v>1224487246.3</v>
          </cell>
          <cell r="I20">
            <v>0</v>
          </cell>
          <cell r="J20">
            <v>1224487246.3</v>
          </cell>
          <cell r="K20">
            <v>1.15460736528375</v>
          </cell>
        </row>
        <row r="21">
          <cell r="A21">
            <v>20</v>
          </cell>
          <cell r="B21">
            <v>23</v>
          </cell>
          <cell r="C21">
            <v>0</v>
          </cell>
          <cell r="D21">
            <v>12489801.18126</v>
          </cell>
          <cell r="E21">
            <v>12489801.18126</v>
          </cell>
          <cell r="F21" t="e">
            <v>#VALUE!</v>
          </cell>
          <cell r="G21" t="str">
            <v>ЕКАТЕРИНБУРГСКИЙ ЗАВОД ПО ОБРАБОТКЕ ЦВЕТНЫХ МЕТАЛЛОВ</v>
          </cell>
          <cell r="H21">
            <v>0</v>
          </cell>
          <cell r="I21">
            <v>234315365.07</v>
          </cell>
          <cell r="J21">
            <v>234315365.07</v>
          </cell>
          <cell r="K21">
            <v>5.33033810118631</v>
          </cell>
        </row>
        <row r="22">
          <cell r="A22">
            <v>21</v>
          </cell>
          <cell r="B22">
            <v>147</v>
          </cell>
          <cell r="C22">
            <v>11000781.14865</v>
          </cell>
          <cell r="D22">
            <v>0</v>
          </cell>
          <cell r="E22">
            <v>11000781.14865</v>
          </cell>
          <cell r="F22" t="str">
            <v>КАМСКИЙ КАБЕЛЬ</v>
          </cell>
          <cell r="G22" t="e">
            <v>#VALUE!</v>
          </cell>
          <cell r="H22">
            <v>11543317.05</v>
          </cell>
          <cell r="I22">
            <v>0</v>
          </cell>
          <cell r="J22">
            <v>11543317.05</v>
          </cell>
          <cell r="K22">
            <v>95.3</v>
          </cell>
        </row>
        <row r="23">
          <cell r="A23">
            <v>22</v>
          </cell>
          <cell r="B23">
            <v>75</v>
          </cell>
          <cell r="C23">
            <v>10551622.93085</v>
          </cell>
          <cell r="D23">
            <v>0</v>
          </cell>
          <cell r="E23">
            <v>10551622.93085</v>
          </cell>
          <cell r="F23" t="str">
            <v>ИРБИТСКИЙ МОТОЦИКЛЕТНЫЙ ЗАВОД</v>
          </cell>
          <cell r="G23" t="e">
            <v>#VALUE!</v>
          </cell>
          <cell r="H23">
            <v>10583373.05</v>
          </cell>
          <cell r="I23">
            <v>0</v>
          </cell>
          <cell r="J23">
            <v>10583373.05</v>
          </cell>
          <cell r="K23">
            <v>99.7</v>
          </cell>
        </row>
        <row r="24">
          <cell r="A24">
            <v>23</v>
          </cell>
          <cell r="B24">
            <v>76</v>
          </cell>
          <cell r="C24">
            <v>0</v>
          </cell>
          <cell r="D24">
            <v>9728674.02</v>
          </cell>
          <cell r="E24">
            <v>9728674.02</v>
          </cell>
          <cell r="F24" t="e">
            <v>#VALUE!</v>
          </cell>
          <cell r="G24" t="str">
            <v>ИЖЕВСКИЙ МЕХАНИЧЕСКИЙ ЗАВОД</v>
          </cell>
          <cell r="H24">
            <v>0</v>
          </cell>
          <cell r="I24">
            <v>9728674.02</v>
          </cell>
          <cell r="J24">
            <v>9728674.02</v>
          </cell>
          <cell r="K24">
            <v>100</v>
          </cell>
        </row>
        <row r="25">
          <cell r="A25">
            <v>24</v>
          </cell>
          <cell r="B25">
            <v>44</v>
          </cell>
          <cell r="C25">
            <v>9249181.21825</v>
          </cell>
          <cell r="D25">
            <v>0</v>
          </cell>
          <cell r="E25">
            <v>9249181.21825</v>
          </cell>
          <cell r="F25" t="str">
            <v>СОЛИКАМСКИЙ МАГНИЕВЫЙ ЗАВОД</v>
          </cell>
          <cell r="G25" t="e">
            <v>#VALUE!</v>
          </cell>
          <cell r="H25">
            <v>41170978.67</v>
          </cell>
          <cell r="I25">
            <v>0</v>
          </cell>
          <cell r="J25">
            <v>41170978.67</v>
          </cell>
          <cell r="K25">
            <v>22.4652935563798</v>
          </cell>
        </row>
        <row r="26">
          <cell r="A26">
            <v>25</v>
          </cell>
          <cell r="B26">
            <v>43</v>
          </cell>
          <cell r="C26">
            <v>8999323.87695</v>
          </cell>
          <cell r="D26">
            <v>0</v>
          </cell>
          <cell r="E26">
            <v>8999323.87695</v>
          </cell>
          <cell r="F26" t="str">
            <v>УРАЛЬСКИЙ ЗАВОД ГРАЖДАНСКОЙ АВИАЦИИ</v>
          </cell>
          <cell r="G26" t="e">
            <v>#VALUE!</v>
          </cell>
          <cell r="H26">
            <v>9044546.61</v>
          </cell>
          <cell r="I26">
            <v>0</v>
          </cell>
          <cell r="J26">
            <v>9044546.61</v>
          </cell>
          <cell r="K26">
            <v>99.5</v>
          </cell>
        </row>
        <row r="27">
          <cell r="A27">
            <v>26</v>
          </cell>
          <cell r="B27">
            <v>78</v>
          </cell>
          <cell r="C27">
            <v>0</v>
          </cell>
          <cell r="D27">
            <v>8564328.43421999</v>
          </cell>
          <cell r="E27">
            <v>8564328.43421999</v>
          </cell>
          <cell r="F27" t="e">
            <v>#VALUE!</v>
          </cell>
          <cell r="G27" t="str">
            <v>ЛЫСЬВЕНСКИЙ ЗАВОД НЕФТЯНОГО МАШИНОСТРОЕНИЯ</v>
          </cell>
          <cell r="H27">
            <v>0</v>
          </cell>
          <cell r="I27">
            <v>8902628.30999999</v>
          </cell>
          <cell r="J27">
            <v>8902628.30999999</v>
          </cell>
          <cell r="K27">
            <v>96.2</v>
          </cell>
        </row>
        <row r="28">
          <cell r="A28">
            <v>27</v>
          </cell>
          <cell r="B28">
            <v>46</v>
          </cell>
          <cell r="C28">
            <v>0</v>
          </cell>
          <cell r="D28">
            <v>8021929.63519999</v>
          </cell>
          <cell r="E28">
            <v>8021929.63519999</v>
          </cell>
          <cell r="F28" t="e">
            <v>#VALUE!</v>
          </cell>
          <cell r="G28" t="str">
            <v>УРАЛЬСКИЙ ОПТИКО-МЕХАНИЧЕСКИЙ ЗАВОД</v>
          </cell>
          <cell r="H28">
            <v>0</v>
          </cell>
          <cell r="I28">
            <v>8219190.19999999</v>
          </cell>
          <cell r="J28">
            <v>8219190.19999999</v>
          </cell>
          <cell r="K28">
            <v>97.6</v>
          </cell>
        </row>
        <row r="29">
          <cell r="A29">
            <v>28</v>
          </cell>
          <cell r="B29">
            <v>81</v>
          </cell>
          <cell r="C29">
            <v>0</v>
          </cell>
          <cell r="D29">
            <v>7706684.79081</v>
          </cell>
          <cell r="E29">
            <v>7706684.79081</v>
          </cell>
          <cell r="F29" t="e">
            <v>#VALUE!</v>
          </cell>
          <cell r="G29" t="str">
            <v>КОМБИНАТ "ЭЛЕКТРОХИМПРИБОР"</v>
          </cell>
          <cell r="H29">
            <v>0</v>
          </cell>
          <cell r="I29">
            <v>7714399.19</v>
          </cell>
          <cell r="J29">
            <v>7714399.19</v>
          </cell>
          <cell r="K29">
            <v>99.9</v>
          </cell>
        </row>
        <row r="30">
          <cell r="A30">
            <v>29</v>
          </cell>
          <cell r="B30">
            <v>22</v>
          </cell>
          <cell r="C30">
            <v>0</v>
          </cell>
          <cell r="D30">
            <v>7624424.72426998</v>
          </cell>
          <cell r="E30">
            <v>7624424.72426998</v>
          </cell>
          <cell r="F30" t="e">
            <v>#VALUE!</v>
          </cell>
          <cell r="G30" t="str">
            <v>ЧЕЛЯБИНСКИЙ МЕТАЛЛУРГИЧЕСКИЙ КОМБИНАТ</v>
          </cell>
          <cell r="H30">
            <v>0</v>
          </cell>
          <cell r="I30">
            <v>101184726.52</v>
          </cell>
          <cell r="J30">
            <v>101184726.52</v>
          </cell>
          <cell r="K30">
            <v>7.53515375936006</v>
          </cell>
        </row>
        <row r="31">
          <cell r="A31">
            <v>30</v>
          </cell>
          <cell r="B31">
            <v>83</v>
          </cell>
          <cell r="C31">
            <v>7321293.53</v>
          </cell>
          <cell r="D31">
            <v>0</v>
          </cell>
          <cell r="E31">
            <v>7321293.53</v>
          </cell>
          <cell r="F31" t="str">
            <v>ИНКАБ</v>
          </cell>
          <cell r="G31" t="e">
            <v>#VALUE!</v>
          </cell>
          <cell r="H31">
            <v>7321293.53</v>
          </cell>
          <cell r="I31">
            <v>0</v>
          </cell>
          <cell r="J31">
            <v>7321293.53</v>
          </cell>
          <cell r="K31">
            <v>100</v>
          </cell>
        </row>
        <row r="32">
          <cell r="A32">
            <v>31</v>
          </cell>
          <cell r="B32">
            <v>94</v>
          </cell>
          <cell r="C32">
            <v>6184317.24225</v>
          </cell>
          <cell r="D32">
            <v>0</v>
          </cell>
          <cell r="E32">
            <v>6184317.24225</v>
          </cell>
          <cell r="F32" t="str">
            <v>ЛЕСНОЙ УРАЛ СБЫТ</v>
          </cell>
          <cell r="G32" t="e">
            <v>#VALUE!</v>
          </cell>
          <cell r="H32">
            <v>6253255.66</v>
          </cell>
          <cell r="I32">
            <v>0</v>
          </cell>
          <cell r="J32">
            <v>6253255.66</v>
          </cell>
          <cell r="K32">
            <v>98.8975595833867</v>
          </cell>
        </row>
        <row r="33">
          <cell r="A33">
            <v>32</v>
          </cell>
          <cell r="B33">
            <v>100</v>
          </cell>
          <cell r="C33">
            <v>5057996.7438</v>
          </cell>
          <cell r="D33">
            <v>0</v>
          </cell>
          <cell r="E33">
            <v>5057996.7438</v>
          </cell>
          <cell r="F33" t="str">
            <v>НЫТВА</v>
          </cell>
          <cell r="G33" t="e">
            <v>#VALUE!</v>
          </cell>
          <cell r="H33">
            <v>5448253.74</v>
          </cell>
          <cell r="I33">
            <v>0</v>
          </cell>
          <cell r="J33">
            <v>5448253.74</v>
          </cell>
          <cell r="K33">
            <v>92.8370260486436</v>
          </cell>
        </row>
        <row r="34">
          <cell r="A34">
            <v>33</v>
          </cell>
          <cell r="B34">
            <v>86</v>
          </cell>
          <cell r="C34">
            <v>4912623.95903</v>
          </cell>
          <cell r="D34">
            <v>0</v>
          </cell>
          <cell r="E34">
            <v>4912623.95903</v>
          </cell>
          <cell r="F34" t="str">
            <v>БАШПЛАСТ</v>
          </cell>
          <cell r="G34" t="e">
            <v>#VALUE!</v>
          </cell>
          <cell r="H34">
            <v>7118776.26</v>
          </cell>
          <cell r="I34">
            <v>0</v>
          </cell>
          <cell r="J34">
            <v>7118776.26</v>
          </cell>
          <cell r="K34">
            <v>69.0093884061753</v>
          </cell>
        </row>
        <row r="35">
          <cell r="A35">
            <v>34</v>
          </cell>
          <cell r="B35">
            <v>103</v>
          </cell>
          <cell r="C35">
            <v>0</v>
          </cell>
          <cell r="D35">
            <v>4812052.7</v>
          </cell>
          <cell r="E35">
            <v>4812052.7</v>
          </cell>
          <cell r="F35" t="e">
            <v>#VALUE!</v>
          </cell>
          <cell r="G35" t="str">
            <v>ИНСТИТУТ РЕАКТОРНЫХ МАТЕРИАЛОВ</v>
          </cell>
          <cell r="H35">
            <v>0</v>
          </cell>
          <cell r="I35">
            <v>4812052.7</v>
          </cell>
          <cell r="J35">
            <v>4812052.7</v>
          </cell>
          <cell r="K35">
            <v>100</v>
          </cell>
        </row>
        <row r="36">
          <cell r="A36">
            <v>35</v>
          </cell>
          <cell r="B36">
            <v>62</v>
          </cell>
          <cell r="C36">
            <v>0</v>
          </cell>
          <cell r="D36">
            <v>4542154.56391</v>
          </cell>
          <cell r="E36">
            <v>4542154.56391</v>
          </cell>
          <cell r="F36" t="e">
            <v>#VALUE!</v>
          </cell>
          <cell r="G36" t="str">
            <v>ОДК-ПЕРМСКИЕ МОТОРЫ</v>
          </cell>
          <cell r="H36">
            <v>0</v>
          </cell>
          <cell r="I36">
            <v>4555822.03</v>
          </cell>
          <cell r="J36">
            <v>4555822.03</v>
          </cell>
          <cell r="K36">
            <v>99.7</v>
          </cell>
        </row>
        <row r="37">
          <cell r="A37">
            <v>36</v>
          </cell>
          <cell r="B37">
            <v>109</v>
          </cell>
          <cell r="C37">
            <v>4236300</v>
          </cell>
          <cell r="D37">
            <v>0</v>
          </cell>
          <cell r="E37">
            <v>4236300</v>
          </cell>
          <cell r="F37" t="str">
            <v>УРАЛЛЕС</v>
          </cell>
          <cell r="G37" t="e">
            <v>#VALUE!</v>
          </cell>
          <cell r="H37">
            <v>4368572.35</v>
          </cell>
          <cell r="I37">
            <v>0</v>
          </cell>
          <cell r="J37">
            <v>4368572.35</v>
          </cell>
          <cell r="K37">
            <v>96.9721836013543</v>
          </cell>
        </row>
        <row r="38">
          <cell r="A38">
            <v>37</v>
          </cell>
          <cell r="B38">
            <v>110</v>
          </cell>
          <cell r="C38">
            <v>4229630.74</v>
          </cell>
          <cell r="D38">
            <v>0</v>
          </cell>
          <cell r="E38">
            <v>4229630.74</v>
          </cell>
          <cell r="F38" t="str">
            <v>ЛИТЕЙНО-МЕХАНИЧЕСКИЙ ЗАВОД</v>
          </cell>
          <cell r="G38" t="e">
            <v>#VALUE!</v>
          </cell>
          <cell r="H38">
            <v>4236300</v>
          </cell>
          <cell r="I38">
            <v>0</v>
          </cell>
          <cell r="J38">
            <v>4236300</v>
          </cell>
          <cell r="K38">
            <v>99.8425687510327</v>
          </cell>
        </row>
        <row r="39">
          <cell r="A39">
            <v>38</v>
          </cell>
          <cell r="B39">
            <v>150</v>
          </cell>
          <cell r="C39">
            <v>4142558.92528</v>
          </cell>
          <cell r="D39">
            <v>0</v>
          </cell>
          <cell r="E39">
            <v>4142558.92528</v>
          </cell>
          <cell r="F39" t="str">
            <v>МАКФА</v>
          </cell>
          <cell r="G39" t="e">
            <v>#VALUE!</v>
          </cell>
          <cell r="H39">
            <v>11475232.48</v>
          </cell>
          <cell r="I39">
            <v>0</v>
          </cell>
          <cell r="J39">
            <v>11475232.48</v>
          </cell>
          <cell r="K39">
            <v>36.1</v>
          </cell>
        </row>
        <row r="40">
          <cell r="A40">
            <v>39</v>
          </cell>
          <cell r="B40">
            <v>104</v>
          </cell>
          <cell r="C40">
            <v>0</v>
          </cell>
          <cell r="D40">
            <v>4009009.78305</v>
          </cell>
          <cell r="E40">
            <v>4009009.78305</v>
          </cell>
          <cell r="F40" t="e">
            <v>#VALUE!</v>
          </cell>
          <cell r="G40" t="str">
            <v>ОКБ «НОВАТОР»</v>
          </cell>
          <cell r="H40">
            <v>0</v>
          </cell>
          <cell r="I40">
            <v>4045418.55</v>
          </cell>
          <cell r="J40">
            <v>4045418.55</v>
          </cell>
          <cell r="K40">
            <v>99.1</v>
          </cell>
        </row>
        <row r="41">
          <cell r="A41">
            <v>40</v>
          </cell>
          <cell r="B41">
            <v>148</v>
          </cell>
          <cell r="C41">
            <v>0</v>
          </cell>
          <cell r="D41">
            <v>3467942.88764</v>
          </cell>
          <cell r="E41">
            <v>3467942.88764</v>
          </cell>
          <cell r="F41" t="e">
            <v>#VALUE!</v>
          </cell>
          <cell r="G41" t="str">
            <v>ЧЕПЕЦКИЙ МЕХАНИЧЕСКИЙ ЗАВОД</v>
          </cell>
          <cell r="H41">
            <v>0</v>
          </cell>
          <cell r="I41">
            <v>11259554.83</v>
          </cell>
          <cell r="J41">
            <v>11259554.83</v>
          </cell>
          <cell r="K41">
            <v>30.8</v>
          </cell>
        </row>
        <row r="42">
          <cell r="A42">
            <v>41</v>
          </cell>
          <cell r="B42">
            <v>115</v>
          </cell>
          <cell r="C42">
            <v>0</v>
          </cell>
          <cell r="D42">
            <v>3355353.48</v>
          </cell>
          <cell r="E42">
            <v>3355353.48</v>
          </cell>
          <cell r="F42" t="e">
            <v>#VALUE!</v>
          </cell>
          <cell r="G42" t="str">
            <v>ИЖЕВСКИЙ ЭЛЕКТРОМЕХАНИЧЕСКИЙ ЗАВОД "КУПОЛ"</v>
          </cell>
          <cell r="H42">
            <v>0</v>
          </cell>
          <cell r="I42">
            <v>3355353.48</v>
          </cell>
          <cell r="J42">
            <v>3355353.48</v>
          </cell>
          <cell r="K42">
            <v>100</v>
          </cell>
        </row>
        <row r="43">
          <cell r="A43">
            <v>42</v>
          </cell>
          <cell r="B43">
            <v>113</v>
          </cell>
          <cell r="C43">
            <v>3186214.46</v>
          </cell>
          <cell r="D43">
            <v>0</v>
          </cell>
          <cell r="E43">
            <v>3186214.46</v>
          </cell>
          <cell r="F43" t="str">
            <v>АЛЬЯНС</v>
          </cell>
          <cell r="G43" t="e">
            <v>#VALUE!</v>
          </cell>
          <cell r="H43">
            <v>3502342.13</v>
          </cell>
          <cell r="I43">
            <v>0</v>
          </cell>
          <cell r="J43">
            <v>3502342.13</v>
          </cell>
          <cell r="K43">
            <v>90.973820995609</v>
          </cell>
        </row>
        <row r="44">
          <cell r="A44">
            <v>43</v>
          </cell>
          <cell r="B44">
            <v>120</v>
          </cell>
          <cell r="C44">
            <v>3169156</v>
          </cell>
          <cell r="D44">
            <v>0</v>
          </cell>
          <cell r="E44">
            <v>3169156</v>
          </cell>
          <cell r="F44" t="str">
            <v>«ПЛПК» (ГРЕМЯЧИНСКИЙ ДОК - ФАНЕРНЫЙ ЗАВОД)</v>
          </cell>
          <cell r="G44" t="e">
            <v>#VALUE!</v>
          </cell>
          <cell r="H44">
            <v>3172658.73</v>
          </cell>
          <cell r="I44">
            <v>0</v>
          </cell>
          <cell r="J44">
            <v>3172658.73</v>
          </cell>
          <cell r="K44">
            <v>99.8895963827789</v>
          </cell>
        </row>
        <row r="45">
          <cell r="A45">
            <v>44</v>
          </cell>
          <cell r="B45">
            <v>121</v>
          </cell>
          <cell r="C45">
            <v>3150707.27</v>
          </cell>
          <cell r="D45">
            <v>0</v>
          </cell>
          <cell r="E45">
            <v>3150707.27</v>
          </cell>
          <cell r="F45" t="str">
            <v>НОВОТЕХ</v>
          </cell>
          <cell r="G45" t="e">
            <v>#VALUE!</v>
          </cell>
          <cell r="H45">
            <v>3169156</v>
          </cell>
          <cell r="I45">
            <v>0</v>
          </cell>
          <cell r="J45">
            <v>3169156</v>
          </cell>
          <cell r="K45">
            <v>99.4178661448032</v>
          </cell>
        </row>
        <row r="46">
          <cell r="A46">
            <v>45</v>
          </cell>
          <cell r="B46">
            <v>116</v>
          </cell>
          <cell r="C46">
            <v>3134847.83</v>
          </cell>
          <cell r="D46">
            <v>0</v>
          </cell>
          <cell r="E46">
            <v>3134847.83</v>
          </cell>
          <cell r="F46" t="str">
            <v>ВНИИБТ-БУРОВОЙ ИНСТРУМЕНТ</v>
          </cell>
          <cell r="G46" t="e">
            <v>#VALUE!</v>
          </cell>
          <cell r="H46">
            <v>3150707.27</v>
          </cell>
          <cell r="I46">
            <v>0</v>
          </cell>
          <cell r="J46">
            <v>3150707.27</v>
          </cell>
          <cell r="K46">
            <v>99.4966387340707</v>
          </cell>
        </row>
        <row r="47">
          <cell r="A47">
            <v>46</v>
          </cell>
          <cell r="B47">
            <v>119</v>
          </cell>
          <cell r="C47">
            <v>3093342.26175</v>
          </cell>
          <cell r="D47">
            <v>0</v>
          </cell>
          <cell r="E47">
            <v>3093342.26175</v>
          </cell>
          <cell r="F47" t="str">
            <v>МОЖГИНСКОЕ ДЕРЕВООБРАБАТЫВАЮЩЕЕ НАРОДНОЕ ПРЕДПРИЯТИЕ «КРАСНАЯ ЗВЕЗДА»</v>
          </cell>
          <cell r="G47" t="e">
            <v>#VALUE!</v>
          </cell>
          <cell r="H47">
            <v>3186214.46</v>
          </cell>
          <cell r="I47">
            <v>0</v>
          </cell>
          <cell r="J47">
            <v>3186214.46</v>
          </cell>
          <cell r="K47">
            <v>97.0851868442654</v>
          </cell>
        </row>
        <row r="48">
          <cell r="A48">
            <v>47</v>
          </cell>
          <cell r="B48">
            <v>122</v>
          </cell>
          <cell r="C48">
            <v>3045358.2159</v>
          </cell>
          <cell r="D48">
            <v>0</v>
          </cell>
          <cell r="E48">
            <v>3045358.2159</v>
          </cell>
          <cell r="F48" t="str">
            <v>ИЖЕВСКИЙ ЗАВОД ПЛАСТМАСС</v>
          </cell>
          <cell r="G48" t="e">
            <v>#VALUE!</v>
          </cell>
          <cell r="H48">
            <v>3103405.71</v>
          </cell>
          <cell r="I48">
            <v>0</v>
          </cell>
          <cell r="J48">
            <v>3103405.71</v>
          </cell>
          <cell r="K48">
            <v>98.1295550912678</v>
          </cell>
        </row>
        <row r="49">
          <cell r="A49">
            <v>48</v>
          </cell>
          <cell r="B49">
            <v>123</v>
          </cell>
          <cell r="C49">
            <v>2982315.23</v>
          </cell>
          <cell r="D49">
            <v>0</v>
          </cell>
          <cell r="E49">
            <v>2982315.23</v>
          </cell>
          <cell r="F49" t="str">
            <v>НЕКК</v>
          </cell>
          <cell r="G49" t="e">
            <v>#VALUE!</v>
          </cell>
          <cell r="H49">
            <v>2999849.08</v>
          </cell>
          <cell r="I49">
            <v>0</v>
          </cell>
          <cell r="J49">
            <v>2999849.08</v>
          </cell>
          <cell r="K49">
            <v>99.4155089295359</v>
          </cell>
        </row>
        <row r="50">
          <cell r="A50">
            <v>49</v>
          </cell>
          <cell r="B50">
            <v>129</v>
          </cell>
          <cell r="C50">
            <v>0</v>
          </cell>
          <cell r="D50">
            <v>2748949.1</v>
          </cell>
          <cell r="E50">
            <v>2748949.1</v>
          </cell>
          <cell r="F50" t="e">
            <v>#VALUE!</v>
          </cell>
          <cell r="G50" t="str">
            <v>ИРБИТСКИЙ ХИМИКО-ФАРМАЦЕВТИЧЕСКИЙ ЗАВОД</v>
          </cell>
          <cell r="H50">
            <v>0</v>
          </cell>
          <cell r="I50">
            <v>2748949.1</v>
          </cell>
          <cell r="J50">
            <v>2748949.1</v>
          </cell>
          <cell r="K50">
            <v>100</v>
          </cell>
        </row>
        <row r="51">
          <cell r="A51">
            <v>50</v>
          </cell>
          <cell r="B51">
            <v>117</v>
          </cell>
          <cell r="C51">
            <v>0</v>
          </cell>
          <cell r="D51">
            <v>2723789.78</v>
          </cell>
          <cell r="E51">
            <v>2723789.78</v>
          </cell>
          <cell r="F51" t="e">
            <v>#VALUE!</v>
          </cell>
          <cell r="G51" t="str">
            <v>КОНЦЕРН «КАЛАШНИКОВ»</v>
          </cell>
          <cell r="H51">
            <v>0</v>
          </cell>
          <cell r="I51">
            <v>2723789.78</v>
          </cell>
          <cell r="J51">
            <v>2723789.78</v>
          </cell>
          <cell r="K51">
            <v>100</v>
          </cell>
        </row>
      </sheetData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1:6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RowHeight="15"/>
  <cols>
    <col collapsed="false" hidden="false" max="3" min="1" style="1" width="8.50510204081633"/>
    <col collapsed="false" hidden="false" max="4" min="4" style="1" width="30.6428571428571"/>
    <col collapsed="false" hidden="false" max="5" min="5" style="1" width="18.2244897959184"/>
    <col collapsed="false" hidden="false" max="6" min="6" style="1" width="15.5255102040816"/>
    <col collapsed="false" hidden="false" max="7" min="7" style="1" width="24.8367346938776"/>
    <col collapsed="false" hidden="false" max="8" min="8" style="1" width="13.6326530612245"/>
    <col collapsed="false" hidden="false" max="9" min="9" style="1" width="12.8265306122449"/>
    <col collapsed="false" hidden="false" max="10" min="10" style="1" width="9.58673469387755"/>
    <col collapsed="false" hidden="false" max="15" min="11" style="1" width="8.50510204081633"/>
    <col collapsed="false" hidden="false" max="16" min="16" style="1" width="11.6071428571429"/>
    <col collapsed="false" hidden="false" max="1025" min="17" style="1" width="8.50510204081633"/>
  </cols>
  <sheetData>
    <row r="1" s="3" customFormat="true" ht="15.75" hidden="false" customHeight="false" outlineLevel="0" collapsed="false">
      <c r="A1" s="2" t="s">
        <v>0</v>
      </c>
    </row>
    <row r="2" s="10" customFormat="true" ht="24.75" hidden="false" customHeight="true" outlineLevel="0" collapsed="false">
      <c r="A2" s="4" t="s">
        <v>1</v>
      </c>
      <c r="B2" s="4"/>
      <c r="C2" s="5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7" t="s">
        <v>7</v>
      </c>
      <c r="I2" s="8" t="s">
        <v>8</v>
      </c>
      <c r="J2" s="8"/>
      <c r="K2" s="6" t="s">
        <v>9</v>
      </c>
      <c r="L2" s="6"/>
      <c r="M2" s="9" t="s">
        <v>10</v>
      </c>
      <c r="N2" s="9"/>
    </row>
    <row r="3" customFormat="false" ht="48" hidden="false" customHeight="true" outlineLevel="0" collapsed="false">
      <c r="A3" s="5" t="s">
        <v>11</v>
      </c>
      <c r="B3" s="5" t="s">
        <v>12</v>
      </c>
      <c r="C3" s="5"/>
      <c r="D3" s="6"/>
      <c r="E3" s="6"/>
      <c r="F3" s="6"/>
      <c r="G3" s="7"/>
      <c r="H3" s="7"/>
      <c r="I3" s="11" t="n">
        <v>2017</v>
      </c>
      <c r="J3" s="6" t="s">
        <v>13</v>
      </c>
      <c r="K3" s="12" t="n">
        <v>2017</v>
      </c>
      <c r="L3" s="12" t="s">
        <v>14</v>
      </c>
      <c r="M3" s="12" t="n">
        <v>2017</v>
      </c>
      <c r="N3" s="12" t="s">
        <v>14</v>
      </c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36" hidden="false" customHeight="false" outlineLevel="0" collapsed="false">
      <c r="A4" s="13" t="s">
        <v>15</v>
      </c>
      <c r="B4" s="13" t="n">
        <v>4</v>
      </c>
      <c r="C4" s="14" t="s">
        <v>16</v>
      </c>
      <c r="D4" s="15" t="s">
        <v>17</v>
      </c>
      <c r="E4" s="15" t="s">
        <v>18</v>
      </c>
      <c r="F4" s="15" t="s">
        <v>19</v>
      </c>
      <c r="G4" s="16" t="s">
        <v>20</v>
      </c>
      <c r="H4" s="17" t="s">
        <v>16</v>
      </c>
      <c r="I4" s="18" t="n">
        <v>1534902.6</v>
      </c>
      <c r="J4" s="19" t="n">
        <v>124.364648954912</v>
      </c>
      <c r="K4" s="20" t="n">
        <v>7</v>
      </c>
      <c r="L4" s="20" t="n">
        <v>3</v>
      </c>
      <c r="M4" s="20" t="n">
        <v>2</v>
      </c>
      <c r="N4" s="20" t="n">
        <v>1</v>
      </c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false" outlineLevel="0" collapsed="false">
      <c r="A5" s="13" t="s">
        <v>21</v>
      </c>
      <c r="B5" s="13" t="n">
        <v>2</v>
      </c>
      <c r="C5" s="14" t="s">
        <v>16</v>
      </c>
      <c r="D5" s="15" t="s">
        <v>22</v>
      </c>
      <c r="E5" s="15" t="s">
        <v>23</v>
      </c>
      <c r="F5" s="15" t="s">
        <v>24</v>
      </c>
      <c r="G5" s="16" t="s">
        <v>20</v>
      </c>
      <c r="H5" s="17" t="s">
        <v>16</v>
      </c>
      <c r="I5" s="18" t="n">
        <v>1157361.7</v>
      </c>
      <c r="J5" s="21" t="n">
        <v>24.6085038741627</v>
      </c>
      <c r="K5" s="20" t="n">
        <v>30</v>
      </c>
      <c r="L5" s="20" t="n">
        <v>17</v>
      </c>
      <c r="M5" s="20" t="n">
        <v>4</v>
      </c>
      <c r="N5" s="20" t="n">
        <v>-2</v>
      </c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" hidden="false" customHeight="false" outlineLevel="0" collapsed="false">
      <c r="A6" s="13" t="s">
        <v>25</v>
      </c>
      <c r="B6" s="13" t="n">
        <v>3</v>
      </c>
      <c r="C6" s="14" t="n">
        <v>12</v>
      </c>
      <c r="D6" s="22" t="s">
        <v>26</v>
      </c>
      <c r="E6" s="15" t="s">
        <v>27</v>
      </c>
      <c r="F6" s="15" t="s">
        <v>28</v>
      </c>
      <c r="G6" s="16" t="s">
        <v>29</v>
      </c>
      <c r="H6" s="23" t="n">
        <f aca="false">VLOOKUP(C6,[1]Лист1!$A$2:$K$51,11,0)</f>
        <v>2.7</v>
      </c>
      <c r="I6" s="18" t="n">
        <v>916042.6</v>
      </c>
      <c r="J6" s="21" t="n">
        <v>18.9799328941962</v>
      </c>
      <c r="K6" s="20" t="n">
        <v>29</v>
      </c>
      <c r="L6" s="20" t="n">
        <v>9</v>
      </c>
      <c r="M6" s="20" t="n">
        <v>3</v>
      </c>
      <c r="N6" s="20" t="n">
        <v>-5</v>
      </c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31" customFormat="true" ht="46.45" hidden="false" customHeight="false" outlineLevel="0" collapsed="false">
      <c r="A7" s="24" t="s">
        <v>30</v>
      </c>
      <c r="B7" s="24" t="n">
        <v>8</v>
      </c>
      <c r="C7" s="25" t="n">
        <v>1</v>
      </c>
      <c r="D7" s="0" t="s">
        <v>31</v>
      </c>
      <c r="E7" s="26" t="s">
        <v>32</v>
      </c>
      <c r="F7" s="26" t="s">
        <v>33</v>
      </c>
      <c r="G7" s="27" t="s">
        <v>34</v>
      </c>
      <c r="H7" s="28" t="n">
        <f aca="false">VLOOKUP(C7,[1]Лист1!$A$2:$K$51,11,0)</f>
        <v>78.7005317966635</v>
      </c>
      <c r="I7" s="0" t="s">
        <v>35</v>
      </c>
      <c r="J7" s="29" t="n">
        <v>27.0843506661488</v>
      </c>
      <c r="K7" s="0" t="s">
        <v>36</v>
      </c>
      <c r="L7" s="30" t="n">
        <v>-1</v>
      </c>
      <c r="M7" s="30" t="n">
        <v>5</v>
      </c>
      <c r="N7" s="30" t="n">
        <v>3</v>
      </c>
    </row>
    <row r="8" customFormat="false" ht="37.5" hidden="false" customHeight="false" outlineLevel="0" collapsed="false">
      <c r="A8" s="13" t="s">
        <v>37</v>
      </c>
      <c r="B8" s="13" t="n">
        <v>1</v>
      </c>
      <c r="C8" s="14" t="s">
        <v>16</v>
      </c>
      <c r="D8" s="22" t="s">
        <v>38</v>
      </c>
      <c r="E8" s="15" t="s">
        <v>39</v>
      </c>
      <c r="F8" s="15" t="s">
        <v>33</v>
      </c>
      <c r="G8" s="16" t="s">
        <v>20</v>
      </c>
      <c r="H8" s="17" t="s">
        <v>16</v>
      </c>
      <c r="I8" s="0" t="s">
        <v>40</v>
      </c>
      <c r="J8" s="32" t="s">
        <v>41</v>
      </c>
      <c r="K8" s="20" t="n">
        <v>10</v>
      </c>
      <c r="L8" s="20" t="n">
        <v>-14</v>
      </c>
      <c r="M8" s="20" t="n">
        <v>4</v>
      </c>
      <c r="N8" s="20" t="n">
        <v>1</v>
      </c>
      <c r="O8" s="33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false" outlineLevel="0" collapsed="false">
      <c r="A9" s="13" t="s">
        <v>42</v>
      </c>
      <c r="B9" s="13" t="n">
        <v>6</v>
      </c>
      <c r="C9" s="14" t="s">
        <v>16</v>
      </c>
      <c r="D9" s="15" t="s">
        <v>43</v>
      </c>
      <c r="E9" s="15" t="s">
        <v>44</v>
      </c>
      <c r="F9" s="15" t="s">
        <v>28</v>
      </c>
      <c r="G9" s="16" t="s">
        <v>45</v>
      </c>
      <c r="H9" s="17" t="s">
        <v>16</v>
      </c>
      <c r="I9" s="18" t="n">
        <v>757978.9</v>
      </c>
      <c r="J9" s="21" t="n">
        <v>39.5164863821251</v>
      </c>
      <c r="K9" s="20" t="n">
        <v>19</v>
      </c>
      <c r="L9" s="20" t="n">
        <v>6</v>
      </c>
      <c r="M9" s="20" t="n">
        <v>5</v>
      </c>
      <c r="N9" s="20" t="n">
        <v>2</v>
      </c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36" hidden="false" customHeight="false" outlineLevel="0" collapsed="false">
      <c r="A10" s="13" t="s">
        <v>46</v>
      </c>
      <c r="B10" s="13" t="n">
        <v>7</v>
      </c>
      <c r="C10" s="14" t="s">
        <v>16</v>
      </c>
      <c r="D10" s="15" t="s">
        <v>47</v>
      </c>
      <c r="E10" s="15" t="s">
        <v>18</v>
      </c>
      <c r="F10" s="15" t="s">
        <v>33</v>
      </c>
      <c r="G10" s="16" t="s">
        <v>20</v>
      </c>
      <c r="H10" s="17" t="s">
        <v>16</v>
      </c>
      <c r="I10" s="18" t="n">
        <v>745153</v>
      </c>
      <c r="J10" s="21" t="n">
        <v>37.9436689038589</v>
      </c>
      <c r="K10" s="20" t="n">
        <v>48</v>
      </c>
      <c r="L10" s="20" t="n">
        <v>22</v>
      </c>
      <c r="M10" s="20" t="n">
        <v>5</v>
      </c>
      <c r="N10" s="20" t="n">
        <v>3</v>
      </c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4" hidden="false" customHeight="false" outlineLevel="0" collapsed="false">
      <c r="A11" s="13" t="s">
        <v>48</v>
      </c>
      <c r="B11" s="13" t="n">
        <v>9</v>
      </c>
      <c r="C11" s="14" t="n">
        <v>20</v>
      </c>
      <c r="D11" s="15" t="s">
        <v>49</v>
      </c>
      <c r="E11" s="22" t="s">
        <v>50</v>
      </c>
      <c r="F11" s="15" t="s">
        <v>28</v>
      </c>
      <c r="G11" s="16" t="s">
        <v>45</v>
      </c>
      <c r="H11" s="23" t="n">
        <f aca="false">VLOOKUP(C11,[1]Лист1!$A$2:$K$51,11,0)</f>
        <v>5.33033810118631</v>
      </c>
      <c r="I11" s="18" t="n">
        <v>234315.4</v>
      </c>
      <c r="J11" s="34" t="n">
        <v>-0.147296587030231</v>
      </c>
      <c r="K11" s="20" t="n">
        <v>14</v>
      </c>
      <c r="L11" s="20" t="n">
        <v>-2</v>
      </c>
      <c r="M11" s="20" t="n">
        <v>2</v>
      </c>
      <c r="N11" s="20" t="n">
        <v>-3</v>
      </c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false" outlineLevel="0" collapsed="false">
      <c r="A12" s="13" t="s">
        <v>51</v>
      </c>
      <c r="B12" s="13" t="n">
        <v>16</v>
      </c>
      <c r="C12" s="14" t="s">
        <v>16</v>
      </c>
      <c r="D12" s="22" t="s">
        <v>52</v>
      </c>
      <c r="E12" s="15" t="s">
        <v>53</v>
      </c>
      <c r="F12" s="15" t="s">
        <v>28</v>
      </c>
      <c r="G12" s="16" t="s">
        <v>29</v>
      </c>
      <c r="H12" s="17" t="s">
        <v>16</v>
      </c>
      <c r="I12" s="18" t="n">
        <v>184064.5</v>
      </c>
      <c r="J12" s="34" t="n">
        <v>147.762782670562</v>
      </c>
      <c r="K12" s="20" t="n">
        <v>28</v>
      </c>
      <c r="L12" s="35" t="n">
        <v>13</v>
      </c>
      <c r="M12" s="35" t="n">
        <v>12</v>
      </c>
      <c r="N12" s="35" t="n">
        <v>8</v>
      </c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false" outlineLevel="0" collapsed="false">
      <c r="A13" s="13" t="s">
        <v>54</v>
      </c>
      <c r="B13" s="13" t="n">
        <v>12</v>
      </c>
      <c r="C13" s="14" t="s">
        <v>16</v>
      </c>
      <c r="D13" s="15" t="s">
        <v>55</v>
      </c>
      <c r="E13" s="15" t="s">
        <v>56</v>
      </c>
      <c r="F13" s="15" t="s">
        <v>28</v>
      </c>
      <c r="G13" s="16" t="s">
        <v>45</v>
      </c>
      <c r="H13" s="17" t="s">
        <v>16</v>
      </c>
      <c r="I13" s="18" t="n">
        <v>175594.3</v>
      </c>
      <c r="J13" s="21" t="n">
        <v>18.9662782563665</v>
      </c>
      <c r="K13" s="20" t="n">
        <v>37</v>
      </c>
      <c r="L13" s="20" t="n">
        <v>16</v>
      </c>
      <c r="M13" s="20" t="n">
        <v>1</v>
      </c>
      <c r="N13" s="20" t="n">
        <v>-3</v>
      </c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false" outlineLevel="0" collapsed="false">
      <c r="A14" s="13" t="s">
        <v>57</v>
      </c>
      <c r="B14" s="13" t="n">
        <v>11</v>
      </c>
      <c r="C14" s="14" t="s">
        <v>16</v>
      </c>
      <c r="D14" s="15" t="s">
        <v>58</v>
      </c>
      <c r="E14" s="15" t="s">
        <v>59</v>
      </c>
      <c r="F14" s="15" t="s">
        <v>28</v>
      </c>
      <c r="G14" s="16" t="s">
        <v>45</v>
      </c>
      <c r="H14" s="17" t="s">
        <v>16</v>
      </c>
      <c r="I14" s="18" t="n">
        <v>175148</v>
      </c>
      <c r="J14" s="21" t="n">
        <v>2.99341321274142</v>
      </c>
      <c r="K14" s="20" t="n">
        <v>29</v>
      </c>
      <c r="L14" s="20" t="n">
        <v>10</v>
      </c>
      <c r="M14" s="20" t="n">
        <v>2</v>
      </c>
      <c r="N14" s="20" t="n">
        <v>-2</v>
      </c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false" outlineLevel="0" collapsed="false">
      <c r="A15" s="13" t="s">
        <v>60</v>
      </c>
      <c r="B15" s="13" t="n">
        <v>10</v>
      </c>
      <c r="C15" s="14" t="s">
        <v>16</v>
      </c>
      <c r="D15" s="0" t="s">
        <v>61</v>
      </c>
      <c r="E15" s="15" t="s">
        <v>53</v>
      </c>
      <c r="F15" s="15" t="s">
        <v>28</v>
      </c>
      <c r="G15" s="16" t="s">
        <v>29</v>
      </c>
      <c r="H15" s="17" t="s">
        <v>16</v>
      </c>
      <c r="I15" s="0" t="s">
        <v>62</v>
      </c>
      <c r="J15" s="21" t="n">
        <v>-13.3523007037873</v>
      </c>
      <c r="K15" s="0" t="s">
        <v>63</v>
      </c>
      <c r="L15" s="20" t="n">
        <v>-5</v>
      </c>
      <c r="M15" s="0" t="s">
        <v>64</v>
      </c>
      <c r="N15" s="20" t="n">
        <v>-1</v>
      </c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36" hidden="false" customHeight="false" outlineLevel="0" collapsed="false">
      <c r="A16" s="13" t="s">
        <v>65</v>
      </c>
      <c r="B16" s="13" t="n">
        <v>13</v>
      </c>
      <c r="C16" s="14" t="s">
        <v>16</v>
      </c>
      <c r="D16" s="22" t="s">
        <v>66</v>
      </c>
      <c r="E16" s="15" t="s">
        <v>67</v>
      </c>
      <c r="F16" s="15" t="s">
        <v>24</v>
      </c>
      <c r="G16" s="16" t="s">
        <v>20</v>
      </c>
      <c r="H16" s="17" t="s">
        <v>16</v>
      </c>
      <c r="I16" s="18" t="n">
        <v>101943.9</v>
      </c>
      <c r="J16" s="19" t="n">
        <v>-21.1875766602242</v>
      </c>
      <c r="K16" s="20" t="n">
        <v>26</v>
      </c>
      <c r="L16" s="35" t="n">
        <v>-6</v>
      </c>
      <c r="M16" s="35" t="n">
        <v>2</v>
      </c>
      <c r="N16" s="35" t="n">
        <v>0</v>
      </c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4" hidden="false" customHeight="false" outlineLevel="0" collapsed="false">
      <c r="A17" s="13" t="s">
        <v>68</v>
      </c>
      <c r="B17" s="13" t="n">
        <v>14</v>
      </c>
      <c r="C17" s="14" t="n">
        <v>29</v>
      </c>
      <c r="D17" s="22" t="s">
        <v>69</v>
      </c>
      <c r="E17" s="15" t="s">
        <v>70</v>
      </c>
      <c r="F17" s="15" t="s">
        <v>71</v>
      </c>
      <c r="G17" s="16" t="s">
        <v>29</v>
      </c>
      <c r="H17" s="23" t="n">
        <f aca="false">VLOOKUP(C17,[1]Лист1!$A$2:$K$51,11,0)</f>
        <v>7.53515375936006</v>
      </c>
      <c r="I17" s="18" t="n">
        <v>101184.7</v>
      </c>
      <c r="J17" s="19" t="n">
        <v>-50.8107359037145</v>
      </c>
      <c r="K17" s="20" t="n">
        <v>20</v>
      </c>
      <c r="L17" s="20" t="n">
        <v>0</v>
      </c>
      <c r="M17" s="20" t="n">
        <v>6</v>
      </c>
      <c r="N17" s="20" t="n">
        <v>-6</v>
      </c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36" hidden="false" customHeight="false" outlineLevel="0" collapsed="false">
      <c r="A18" s="13" t="s">
        <v>72</v>
      </c>
      <c r="B18" s="13" t="n">
        <v>19</v>
      </c>
      <c r="C18" s="14" t="s">
        <v>16</v>
      </c>
      <c r="D18" s="22" t="s">
        <v>73</v>
      </c>
      <c r="E18" s="15" t="s">
        <v>74</v>
      </c>
      <c r="F18" s="15" t="s">
        <v>28</v>
      </c>
      <c r="G18" s="16" t="s">
        <v>75</v>
      </c>
      <c r="H18" s="17" t="s">
        <v>16</v>
      </c>
      <c r="I18" s="18" t="n">
        <v>70989</v>
      </c>
      <c r="J18" s="21" t="n">
        <v>18.0238093320331</v>
      </c>
      <c r="K18" s="20" t="n">
        <v>12</v>
      </c>
      <c r="L18" s="20" t="n">
        <v>-19</v>
      </c>
      <c r="M18" s="20" t="n">
        <v>7</v>
      </c>
      <c r="N18" s="20" t="n">
        <v>6</v>
      </c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4" hidden="false" customHeight="false" outlineLevel="0" collapsed="false">
      <c r="A19" s="13" t="s">
        <v>76</v>
      </c>
      <c r="B19" s="13" t="n">
        <v>22</v>
      </c>
      <c r="C19" s="14" t="n">
        <v>3</v>
      </c>
      <c r="D19" s="22" t="s">
        <v>77</v>
      </c>
      <c r="E19" s="15" t="s">
        <v>78</v>
      </c>
      <c r="F19" s="15" t="s">
        <v>71</v>
      </c>
      <c r="G19" s="16" t="s">
        <v>34</v>
      </c>
      <c r="H19" s="23" t="n">
        <f aca="false">VLOOKUP(C19,[1]Лист1!$A$2:$K$51,11,0)</f>
        <v>100</v>
      </c>
      <c r="I19" s="18" t="n">
        <v>65531.5</v>
      </c>
      <c r="J19" s="21" t="n">
        <v>39.1236572695121</v>
      </c>
      <c r="K19" s="20" t="n">
        <v>16</v>
      </c>
      <c r="L19" s="20" t="n">
        <v>10</v>
      </c>
      <c r="M19" s="20" t="n">
        <v>1</v>
      </c>
      <c r="N19" s="20" t="n">
        <v>-3</v>
      </c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36" hidden="false" customHeight="false" outlineLevel="0" collapsed="false">
      <c r="A20" s="13" t="s">
        <v>79</v>
      </c>
      <c r="B20" s="13" t="n">
        <v>17</v>
      </c>
      <c r="C20" s="14" t="s">
        <v>16</v>
      </c>
      <c r="D20" s="0" t="s">
        <v>80</v>
      </c>
      <c r="E20" s="15" t="s">
        <v>74</v>
      </c>
      <c r="F20" s="15" t="s">
        <v>24</v>
      </c>
      <c r="G20" s="16" t="s">
        <v>75</v>
      </c>
      <c r="H20" s="17" t="s">
        <v>16</v>
      </c>
      <c r="I20" s="0" t="s">
        <v>81</v>
      </c>
      <c r="J20" s="21" t="n">
        <v>-0.23</v>
      </c>
      <c r="K20" s="0" t="s">
        <v>82</v>
      </c>
      <c r="L20" s="20" t="n">
        <v>0</v>
      </c>
      <c r="M20" s="0" t="s">
        <v>83</v>
      </c>
      <c r="N20" s="20" t="n">
        <v>0</v>
      </c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false" outlineLevel="0" collapsed="false">
      <c r="A21" s="13" t="s">
        <v>84</v>
      </c>
      <c r="B21" s="13" t="n">
        <v>25</v>
      </c>
      <c r="C21" s="14" t="n">
        <v>5</v>
      </c>
      <c r="D21" s="22" t="s">
        <v>85</v>
      </c>
      <c r="E21" s="22" t="s">
        <v>86</v>
      </c>
      <c r="F21" s="15" t="s">
        <v>33</v>
      </c>
      <c r="G21" s="16" t="s">
        <v>34</v>
      </c>
      <c r="H21" s="23" t="n">
        <f aca="false">VLOOKUP(C21,[1]Лист1!$A$2:$K$51,11,0)</f>
        <v>99.9</v>
      </c>
      <c r="I21" s="18" t="n">
        <v>58869.3</v>
      </c>
      <c r="J21" s="19" t="n">
        <v>134.264268737586</v>
      </c>
      <c r="K21" s="20" t="n">
        <v>2</v>
      </c>
      <c r="L21" s="20" t="n">
        <v>1</v>
      </c>
      <c r="M21" s="20" t="n">
        <v>1</v>
      </c>
      <c r="N21" s="20" t="n">
        <v>0</v>
      </c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4" hidden="false" customHeight="false" outlineLevel="0" collapsed="false">
      <c r="A22" s="13" t="s">
        <v>87</v>
      </c>
      <c r="B22" s="13" t="n">
        <v>24</v>
      </c>
      <c r="C22" s="14" t="n">
        <v>8</v>
      </c>
      <c r="D22" s="0" t="s">
        <v>88</v>
      </c>
      <c r="E22" s="15" t="s">
        <v>89</v>
      </c>
      <c r="F22" s="15" t="s">
        <v>28</v>
      </c>
      <c r="G22" s="16" t="s">
        <v>90</v>
      </c>
      <c r="H22" s="23" t="n">
        <f aca="false">VLOOKUP(C22,[1]Лист1!$A$2:$K$51,11,0)</f>
        <v>76.7408694867662</v>
      </c>
      <c r="I22" s="0" t="s">
        <v>91</v>
      </c>
      <c r="J22" s="21" t="n">
        <v>23.3772413570999</v>
      </c>
      <c r="K22" s="0" t="s">
        <v>92</v>
      </c>
      <c r="L22" s="20" t="n">
        <v>2</v>
      </c>
      <c r="M22" s="0" t="s">
        <v>93</v>
      </c>
      <c r="N22" s="20" t="n">
        <v>12</v>
      </c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4" hidden="false" customHeight="false" outlineLevel="0" collapsed="false">
      <c r="A23" s="13" t="s">
        <v>94</v>
      </c>
      <c r="B23" s="13" t="n">
        <v>23</v>
      </c>
      <c r="C23" s="14" t="s">
        <v>16</v>
      </c>
      <c r="D23" s="15" t="s">
        <v>95</v>
      </c>
      <c r="E23" s="15" t="s">
        <v>70</v>
      </c>
      <c r="F23" s="15" t="s">
        <v>33</v>
      </c>
      <c r="G23" s="16" t="s">
        <v>29</v>
      </c>
      <c r="H23" s="17" t="s">
        <v>16</v>
      </c>
      <c r="I23" s="18" t="n">
        <v>33741.2</v>
      </c>
      <c r="J23" s="21" t="n">
        <v>-19.929799171323</v>
      </c>
      <c r="K23" s="20" t="n">
        <v>20</v>
      </c>
      <c r="L23" s="20" t="n">
        <v>7</v>
      </c>
      <c r="M23" s="20" t="n">
        <v>6</v>
      </c>
      <c r="N23" s="20" t="n">
        <v>1</v>
      </c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24" hidden="false" customHeight="false" outlineLevel="0" collapsed="false">
      <c r="A24" s="13" t="s">
        <v>96</v>
      </c>
      <c r="B24" s="13" t="n">
        <v>20</v>
      </c>
      <c r="C24" s="14" t="s">
        <v>16</v>
      </c>
      <c r="D24" s="15" t="s">
        <v>97</v>
      </c>
      <c r="E24" s="15" t="s">
        <v>27</v>
      </c>
      <c r="F24" s="15" t="s">
        <v>28</v>
      </c>
      <c r="G24" s="16" t="s">
        <v>29</v>
      </c>
      <c r="H24" s="17" t="s">
        <v>16</v>
      </c>
      <c r="I24" s="18" t="n">
        <v>33255</v>
      </c>
      <c r="J24" s="34" t="n">
        <v>-35.9560937140142</v>
      </c>
      <c r="K24" s="20" t="n">
        <v>4</v>
      </c>
      <c r="L24" s="20" t="n">
        <v>1</v>
      </c>
      <c r="M24" s="20" t="n">
        <v>7</v>
      </c>
      <c r="N24" s="20" t="n">
        <v>6</v>
      </c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false" outlineLevel="0" collapsed="false">
      <c r="A25" s="13" t="s">
        <v>98</v>
      </c>
      <c r="B25" s="13" t="s">
        <v>16</v>
      </c>
      <c r="C25" s="14" t="s">
        <v>16</v>
      </c>
      <c r="D25" s="15" t="s">
        <v>99</v>
      </c>
      <c r="E25" s="15" t="s">
        <v>100</v>
      </c>
      <c r="F25" s="15" t="s">
        <v>19</v>
      </c>
      <c r="G25" s="16" t="s">
        <v>101</v>
      </c>
      <c r="H25" s="17" t="s">
        <v>16</v>
      </c>
      <c r="I25" s="18" t="n">
        <v>29828.3</v>
      </c>
      <c r="J25" s="21" t="n">
        <v>67.4243466405886</v>
      </c>
      <c r="K25" s="20" t="n">
        <v>4</v>
      </c>
      <c r="L25" s="35" t="n">
        <v>-2</v>
      </c>
      <c r="M25" s="35" t="n">
        <v>5</v>
      </c>
      <c r="N25" s="35" t="n">
        <v>4</v>
      </c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48" hidden="false" customHeight="false" outlineLevel="0" collapsed="false">
      <c r="A26" s="13" t="s">
        <v>102</v>
      </c>
      <c r="B26" s="13" t="n">
        <v>26</v>
      </c>
      <c r="C26" s="14" t="s">
        <v>16</v>
      </c>
      <c r="D26" s="15" t="s">
        <v>103</v>
      </c>
      <c r="E26" s="15" t="s">
        <v>70</v>
      </c>
      <c r="F26" s="15" t="s">
        <v>71</v>
      </c>
      <c r="G26" s="16" t="s">
        <v>29</v>
      </c>
      <c r="H26" s="17" t="s">
        <v>16</v>
      </c>
      <c r="I26" s="18" t="n">
        <v>29040.4</v>
      </c>
      <c r="J26" s="19" t="n">
        <v>19.2658911684931</v>
      </c>
      <c r="K26" s="20" t="n">
        <v>20</v>
      </c>
      <c r="L26" s="35" t="n">
        <v>4</v>
      </c>
      <c r="M26" s="35" t="n">
        <v>5</v>
      </c>
      <c r="N26" s="35" t="n">
        <v>-4</v>
      </c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false" outlineLevel="0" collapsed="false">
      <c r="A27" s="13" t="s">
        <v>104</v>
      </c>
      <c r="B27" s="13" t="n">
        <v>27</v>
      </c>
      <c r="C27" s="14" t="n">
        <v>10</v>
      </c>
      <c r="D27" s="15" t="s">
        <v>105</v>
      </c>
      <c r="E27" s="15" t="s">
        <v>32</v>
      </c>
      <c r="F27" s="15" t="s">
        <v>28</v>
      </c>
      <c r="G27" s="16" t="s">
        <v>34</v>
      </c>
      <c r="H27" s="23" t="n">
        <f aca="false">VLOOKUP(C27,[1]Лист1!$A$2:$K$51,11,0)</f>
        <v>100</v>
      </c>
      <c r="I27" s="18" t="n">
        <v>27652.6</v>
      </c>
      <c r="J27" s="19" t="n">
        <v>17.7248011852256</v>
      </c>
      <c r="K27" s="20" t="n">
        <v>3</v>
      </c>
      <c r="L27" s="20" t="n">
        <v>-1</v>
      </c>
      <c r="M27" s="20" t="n">
        <v>2</v>
      </c>
      <c r="N27" s="20" t="n">
        <v>-5</v>
      </c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37.5" hidden="false" customHeight="false" outlineLevel="0" collapsed="false">
      <c r="A28" s="13" t="s">
        <v>106</v>
      </c>
      <c r="B28" s="13" t="n">
        <v>18</v>
      </c>
      <c r="C28" s="14" t="s">
        <v>16</v>
      </c>
      <c r="D28" s="22" t="s">
        <v>107</v>
      </c>
      <c r="E28" s="22" t="s">
        <v>39</v>
      </c>
      <c r="F28" s="15" t="s">
        <v>33</v>
      </c>
      <c r="G28" s="16" t="s">
        <v>20</v>
      </c>
      <c r="H28" s="17" t="s">
        <v>16</v>
      </c>
      <c r="I28" s="0" t="s">
        <v>108</v>
      </c>
      <c r="J28" s="19" t="n">
        <v>-71.6851633587342</v>
      </c>
      <c r="K28" s="20" t="n">
        <v>15</v>
      </c>
      <c r="L28" s="20" t="n">
        <v>1</v>
      </c>
      <c r="M28" s="20" t="n">
        <v>1</v>
      </c>
      <c r="N28" s="20" t="n">
        <v>-5</v>
      </c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false" outlineLevel="0" collapsed="false">
      <c r="A29" s="13" t="s">
        <v>109</v>
      </c>
      <c r="B29" s="36" t="s">
        <v>110</v>
      </c>
      <c r="C29" s="14" t="n">
        <v>11</v>
      </c>
      <c r="D29" s="0" t="s">
        <v>111</v>
      </c>
      <c r="E29" s="15" t="s">
        <v>32</v>
      </c>
      <c r="F29" s="15" t="s">
        <v>28</v>
      </c>
      <c r="G29" s="16" t="s">
        <v>34</v>
      </c>
      <c r="H29" s="23" t="n">
        <f aca="false">VLOOKUP(C29,[1]Лист1!$A$2:$K$51,11,0)</f>
        <v>100</v>
      </c>
      <c r="I29" s="18" t="n">
        <v>24132</v>
      </c>
      <c r="J29" s="19" t="s">
        <v>112</v>
      </c>
      <c r="K29" s="20" t="n">
        <v>5</v>
      </c>
      <c r="L29" s="35" t="s">
        <v>112</v>
      </c>
      <c r="M29" s="35" t="n">
        <v>2</v>
      </c>
      <c r="N29" s="35" t="s">
        <v>112</v>
      </c>
      <c r="O29" s="37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false" outlineLevel="0" collapsed="false">
      <c r="A30" s="13" t="s">
        <v>113</v>
      </c>
      <c r="B30" s="13" t="n">
        <v>36</v>
      </c>
      <c r="C30" s="14" t="s">
        <v>16</v>
      </c>
      <c r="D30" s="15" t="s">
        <v>114</v>
      </c>
      <c r="E30" s="15" t="s">
        <v>53</v>
      </c>
      <c r="F30" s="15" t="s">
        <v>28</v>
      </c>
      <c r="G30" s="16" t="s">
        <v>29</v>
      </c>
      <c r="H30" s="17" t="s">
        <v>16</v>
      </c>
      <c r="I30" s="18" t="n">
        <v>23088.9</v>
      </c>
      <c r="J30" s="34" t="n">
        <v>88.4683906796097</v>
      </c>
      <c r="K30" s="20" t="n">
        <v>10</v>
      </c>
      <c r="L30" s="20" t="n">
        <v>3</v>
      </c>
      <c r="M30" s="20" t="n">
        <v>2</v>
      </c>
      <c r="N30" s="20" t="n">
        <v>-2</v>
      </c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36" hidden="false" customHeight="false" outlineLevel="0" collapsed="false">
      <c r="A31" s="13" t="s">
        <v>115</v>
      </c>
      <c r="B31" s="13" t="s">
        <v>16</v>
      </c>
      <c r="C31" s="14" t="n">
        <v>9</v>
      </c>
      <c r="D31" s="15" t="s">
        <v>116</v>
      </c>
      <c r="E31" s="15" t="s">
        <v>117</v>
      </c>
      <c r="F31" s="15" t="s">
        <v>28</v>
      </c>
      <c r="G31" s="16" t="s">
        <v>34</v>
      </c>
      <c r="H31" s="23" t="n">
        <f aca="false">VLOOKUP(C31,[1]Лист1!$A$2:$K$51,11,0)</f>
        <v>100</v>
      </c>
      <c r="I31" s="18" t="n">
        <v>21820.1</v>
      </c>
      <c r="J31" s="19" t="s">
        <v>112</v>
      </c>
      <c r="K31" s="20" t="n">
        <v>2</v>
      </c>
      <c r="L31" s="35" t="s">
        <v>112</v>
      </c>
      <c r="M31" s="35" t="n">
        <v>2</v>
      </c>
      <c r="N31" s="35" t="s">
        <v>112</v>
      </c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false" outlineLevel="0" collapsed="false">
      <c r="A32" s="13" t="s">
        <v>118</v>
      </c>
      <c r="B32" s="13" t="n">
        <v>46</v>
      </c>
      <c r="C32" s="14" t="n">
        <v>14</v>
      </c>
      <c r="D32" s="22" t="s">
        <v>119</v>
      </c>
      <c r="E32" s="15" t="s">
        <v>120</v>
      </c>
      <c r="F32" s="15" t="s">
        <v>121</v>
      </c>
      <c r="G32" s="16" t="s">
        <v>34</v>
      </c>
      <c r="H32" s="23" t="n">
        <f aca="false">VLOOKUP(C32,[1]Лист1!$A$2:$K$51,11,0)</f>
        <v>100</v>
      </c>
      <c r="I32" s="18" t="n">
        <v>21434.5</v>
      </c>
      <c r="J32" s="19" t="n">
        <v>470.184270864747</v>
      </c>
      <c r="K32" s="20" t="n">
        <v>12</v>
      </c>
      <c r="L32" s="35" t="n">
        <v>6</v>
      </c>
      <c r="M32" s="35" t="n">
        <v>3</v>
      </c>
      <c r="N32" s="35" t="n">
        <v>2</v>
      </c>
      <c r="O32" s="37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4" hidden="false" customHeight="false" outlineLevel="0" collapsed="false">
      <c r="A33" s="13" t="s">
        <v>122</v>
      </c>
      <c r="B33" s="13" t="n">
        <v>37</v>
      </c>
      <c r="C33" s="14" t="s">
        <v>16</v>
      </c>
      <c r="D33" s="22" t="s">
        <v>123</v>
      </c>
      <c r="E33" s="15" t="s">
        <v>124</v>
      </c>
      <c r="F33" s="15" t="s">
        <v>28</v>
      </c>
      <c r="G33" s="16" t="s">
        <v>29</v>
      </c>
      <c r="H33" s="17" t="s">
        <v>16</v>
      </c>
      <c r="I33" s="18" t="n">
        <v>18676.2</v>
      </c>
      <c r="J33" s="19" t="n">
        <v>56.8422611903079</v>
      </c>
      <c r="K33" s="20" t="n">
        <v>10</v>
      </c>
      <c r="L33" s="20" t="n">
        <v>-6</v>
      </c>
      <c r="M33" s="20" t="n">
        <v>1</v>
      </c>
      <c r="N33" s="20" t="n">
        <v>0</v>
      </c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false" outlineLevel="0" collapsed="false">
      <c r="A34" s="13" t="s">
        <v>125</v>
      </c>
      <c r="B34" s="13" t="n">
        <v>41</v>
      </c>
      <c r="C34" s="14" t="s">
        <v>16</v>
      </c>
      <c r="D34" s="22" t="s">
        <v>126</v>
      </c>
      <c r="E34" s="15" t="s">
        <v>18</v>
      </c>
      <c r="F34" s="15" t="s">
        <v>127</v>
      </c>
      <c r="G34" s="16" t="s">
        <v>101</v>
      </c>
      <c r="H34" s="17" t="s">
        <v>16</v>
      </c>
      <c r="I34" s="18" t="n">
        <v>17332.2</v>
      </c>
      <c r="J34" s="19" t="n">
        <v>156.826704304579</v>
      </c>
      <c r="K34" s="20" t="n">
        <v>4</v>
      </c>
      <c r="L34" s="20" t="n">
        <v>-2</v>
      </c>
      <c r="M34" s="20" t="n">
        <v>1</v>
      </c>
      <c r="N34" s="20" t="n">
        <v>0</v>
      </c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24" hidden="false" customHeight="false" outlineLevel="0" collapsed="false">
      <c r="A35" s="13" t="s">
        <v>128</v>
      </c>
      <c r="B35" s="13" t="n">
        <v>34</v>
      </c>
      <c r="C35" s="14" t="s">
        <v>16</v>
      </c>
      <c r="D35" s="22" t="s">
        <v>129</v>
      </c>
      <c r="E35" s="15" t="s">
        <v>59</v>
      </c>
      <c r="F35" s="15" t="s">
        <v>28</v>
      </c>
      <c r="G35" s="16" t="s">
        <v>45</v>
      </c>
      <c r="H35" s="17" t="s">
        <v>16</v>
      </c>
      <c r="I35" s="18" t="n">
        <v>16645</v>
      </c>
      <c r="J35" s="34" t="n">
        <v>26.2121387053638</v>
      </c>
      <c r="K35" s="20" t="n">
        <v>10</v>
      </c>
      <c r="L35" s="20" t="n">
        <v>4</v>
      </c>
      <c r="M35" s="20" t="n">
        <v>5</v>
      </c>
      <c r="N35" s="20" t="n">
        <v>3</v>
      </c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36" hidden="false" customHeight="false" outlineLevel="0" collapsed="false">
      <c r="A36" s="13" t="s">
        <v>130</v>
      </c>
      <c r="B36" s="13" t="n">
        <v>15</v>
      </c>
      <c r="C36" s="14" t="s">
        <v>16</v>
      </c>
      <c r="D36" s="22" t="s">
        <v>131</v>
      </c>
      <c r="E36" s="15" t="s">
        <v>132</v>
      </c>
      <c r="F36" s="15" t="s">
        <v>71</v>
      </c>
      <c r="G36" s="16" t="s">
        <v>45</v>
      </c>
      <c r="H36" s="17" t="s">
        <v>16</v>
      </c>
      <c r="I36" s="18" t="n">
        <v>16220.1</v>
      </c>
      <c r="J36" s="19" t="n">
        <v>-82.7801931640552</v>
      </c>
      <c r="K36" s="20" t="n">
        <v>4</v>
      </c>
      <c r="L36" s="20" t="n">
        <v>-1</v>
      </c>
      <c r="M36" s="20" t="n">
        <v>5</v>
      </c>
      <c r="N36" s="20" t="n">
        <v>4</v>
      </c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false" outlineLevel="0" collapsed="false">
      <c r="A37" s="13" t="s">
        <v>133</v>
      </c>
      <c r="B37" s="13" t="n">
        <v>28</v>
      </c>
      <c r="C37" s="14" t="s">
        <v>16</v>
      </c>
      <c r="D37" s="22" t="s">
        <v>134</v>
      </c>
      <c r="E37" s="15" t="s">
        <v>59</v>
      </c>
      <c r="F37" s="15" t="s">
        <v>28</v>
      </c>
      <c r="G37" s="16" t="s">
        <v>45</v>
      </c>
      <c r="H37" s="17" t="s">
        <v>112</v>
      </c>
      <c r="I37" s="18" t="n">
        <v>15908.6</v>
      </c>
      <c r="J37" s="21" t="n">
        <v>-22.2165471401799</v>
      </c>
      <c r="K37" s="20" t="n">
        <v>1</v>
      </c>
      <c r="L37" s="20" t="n">
        <v>0</v>
      </c>
      <c r="M37" s="20" t="n">
        <v>15</v>
      </c>
      <c r="N37" s="20" t="n">
        <v>14</v>
      </c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false" outlineLevel="0" collapsed="false">
      <c r="A38" s="13" t="s">
        <v>135</v>
      </c>
      <c r="B38" s="13" t="s">
        <v>16</v>
      </c>
      <c r="C38" s="14" t="s">
        <v>16</v>
      </c>
      <c r="D38" s="22" t="s">
        <v>136</v>
      </c>
      <c r="E38" s="15" t="s">
        <v>137</v>
      </c>
      <c r="F38" s="15" t="s">
        <v>127</v>
      </c>
      <c r="G38" s="16" t="s">
        <v>101</v>
      </c>
      <c r="H38" s="17" t="s">
        <v>16</v>
      </c>
      <c r="I38" s="18" t="n">
        <v>15019</v>
      </c>
      <c r="J38" s="21" t="n">
        <v>9.70793154018103</v>
      </c>
      <c r="K38" s="20" t="n">
        <v>1</v>
      </c>
      <c r="L38" s="35" t="n">
        <v>0</v>
      </c>
      <c r="M38" s="35" t="n">
        <v>3</v>
      </c>
      <c r="N38" s="35" t="n">
        <v>2</v>
      </c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24" hidden="false" customHeight="false" outlineLevel="0" collapsed="false">
      <c r="A39" s="13" t="s">
        <v>138</v>
      </c>
      <c r="B39" s="36" t="s">
        <v>139</v>
      </c>
      <c r="C39" s="14" t="n">
        <v>18</v>
      </c>
      <c r="D39" s="0" t="s">
        <v>140</v>
      </c>
      <c r="E39" s="15" t="s">
        <v>141</v>
      </c>
      <c r="F39" s="15" t="s">
        <v>71</v>
      </c>
      <c r="G39" s="16" t="s">
        <v>142</v>
      </c>
      <c r="H39" s="23" t="n">
        <f aca="false">VLOOKUP(C39,[1]Лист1!$A$2:$K$51,11,0)</f>
        <v>100</v>
      </c>
      <c r="I39" s="18" t="n">
        <v>14193.2</v>
      </c>
      <c r="J39" s="21" t="n">
        <v>-5.74703133483817</v>
      </c>
      <c r="K39" s="20" t="n">
        <v>12</v>
      </c>
      <c r="L39" s="35" t="n">
        <v>4</v>
      </c>
      <c r="M39" s="35" t="n">
        <v>5</v>
      </c>
      <c r="N39" s="35" t="n">
        <v>3</v>
      </c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24" hidden="false" customHeight="false" outlineLevel="0" collapsed="false">
      <c r="A40" s="13" t="s">
        <v>143</v>
      </c>
      <c r="B40" s="13" t="s">
        <v>144</v>
      </c>
      <c r="C40" s="14" t="n">
        <v>40</v>
      </c>
      <c r="D40" s="15" t="s">
        <v>145</v>
      </c>
      <c r="E40" s="15" t="s">
        <v>146</v>
      </c>
      <c r="F40" s="22" t="s">
        <v>121</v>
      </c>
      <c r="G40" s="16" t="s">
        <v>142</v>
      </c>
      <c r="H40" s="23" t="n">
        <f aca="false">VLOOKUP(C40,[1]Лист1!$A$2:$K$51,11,0)</f>
        <v>30.8</v>
      </c>
      <c r="I40" s="18" t="n">
        <v>11259.6</v>
      </c>
      <c r="J40" s="21" t="n">
        <v>-2.51383833114284</v>
      </c>
      <c r="K40" s="20" t="n">
        <v>11</v>
      </c>
      <c r="L40" s="20" t="n">
        <v>5</v>
      </c>
      <c r="M40" s="20" t="n">
        <v>1</v>
      </c>
      <c r="N40" s="20" t="n">
        <v>-3</v>
      </c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36" hidden="false" customHeight="false" outlineLevel="0" collapsed="false">
      <c r="A41" s="13" t="s">
        <v>144</v>
      </c>
      <c r="B41" s="36" t="s">
        <v>147</v>
      </c>
      <c r="C41" s="14" t="s">
        <v>16</v>
      </c>
      <c r="D41" s="0" t="s">
        <v>148</v>
      </c>
      <c r="E41" s="15" t="s">
        <v>117</v>
      </c>
      <c r="F41" s="15" t="s">
        <v>28</v>
      </c>
      <c r="G41" s="16" t="s">
        <v>34</v>
      </c>
      <c r="H41" s="17" t="s">
        <v>16</v>
      </c>
      <c r="I41" s="18" t="n">
        <v>9880.1</v>
      </c>
      <c r="J41" s="34" t="n">
        <v>-56.6122918813091</v>
      </c>
      <c r="K41" s="20" t="n">
        <v>12</v>
      </c>
      <c r="L41" s="35" t="n">
        <v>-1</v>
      </c>
      <c r="M41" s="35" t="n">
        <v>36</v>
      </c>
      <c r="N41" s="35" t="n">
        <v>22</v>
      </c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24" hidden="false" customHeight="false" outlineLevel="0" collapsed="false">
      <c r="A42" s="13" t="s">
        <v>149</v>
      </c>
      <c r="B42" s="13" t="n">
        <v>39</v>
      </c>
      <c r="C42" s="14" t="n">
        <v>23</v>
      </c>
      <c r="D42" s="15" t="s">
        <v>150</v>
      </c>
      <c r="E42" s="15" t="s">
        <v>32</v>
      </c>
      <c r="F42" s="15" t="s">
        <v>121</v>
      </c>
      <c r="G42" s="16" t="s">
        <v>151</v>
      </c>
      <c r="H42" s="23" t="n">
        <f aca="false">VLOOKUP(C42,[1]Лист1!$A$2:$K$51,11,0)</f>
        <v>100</v>
      </c>
      <c r="I42" s="18" t="n">
        <v>9728.7</v>
      </c>
      <c r="J42" s="34" t="n">
        <v>-1.63826439153509</v>
      </c>
      <c r="K42" s="20" t="n">
        <v>8</v>
      </c>
      <c r="L42" s="20" t="n">
        <v>-8</v>
      </c>
      <c r="M42" s="20" t="n">
        <v>3</v>
      </c>
      <c r="N42" s="20" t="n">
        <v>-2</v>
      </c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false" outlineLevel="0" collapsed="false">
      <c r="A43" s="13" t="s">
        <v>152</v>
      </c>
      <c r="B43" s="13" t="n">
        <v>44</v>
      </c>
      <c r="C43" s="14" t="n">
        <v>26</v>
      </c>
      <c r="D43" s="15" t="s">
        <v>153</v>
      </c>
      <c r="E43" s="15" t="s">
        <v>154</v>
      </c>
      <c r="F43" s="15" t="s">
        <v>24</v>
      </c>
      <c r="G43" s="16" t="s">
        <v>34</v>
      </c>
      <c r="H43" s="23" t="n">
        <f aca="false">VLOOKUP(C43,[1]Лист1!$A$2:$K$51,11,0)</f>
        <v>96.2</v>
      </c>
      <c r="I43" s="18" t="n">
        <v>8902.6</v>
      </c>
      <c r="J43" s="21" t="n">
        <v>61.1876237600743</v>
      </c>
      <c r="K43" s="20" t="n">
        <v>13</v>
      </c>
      <c r="L43" s="20" t="n">
        <v>4</v>
      </c>
      <c r="M43" s="20" t="n">
        <v>7</v>
      </c>
      <c r="N43" s="20" t="n">
        <v>-8</v>
      </c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false" outlineLevel="0" collapsed="false">
      <c r="A44" s="13" t="s">
        <v>155</v>
      </c>
      <c r="B44" s="13" t="s">
        <v>16</v>
      </c>
      <c r="C44" s="14" t="s">
        <v>16</v>
      </c>
      <c r="D44" s="22" t="s">
        <v>156</v>
      </c>
      <c r="E44" s="22" t="s">
        <v>50</v>
      </c>
      <c r="F44" s="15" t="s">
        <v>71</v>
      </c>
      <c r="G44" s="16" t="s">
        <v>34</v>
      </c>
      <c r="H44" s="17" t="s">
        <v>16</v>
      </c>
      <c r="I44" s="18" t="n">
        <v>8272.1</v>
      </c>
      <c r="J44" s="19" t="n">
        <v>171.704862450845</v>
      </c>
      <c r="K44" s="20" t="n">
        <v>2</v>
      </c>
      <c r="L44" s="35" t="n">
        <v>-1</v>
      </c>
      <c r="M44" s="35" t="n">
        <v>2</v>
      </c>
      <c r="N44" s="35" t="n">
        <v>0</v>
      </c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false" outlineLevel="0" collapsed="false">
      <c r="A45" s="13" t="s">
        <v>157</v>
      </c>
      <c r="B45" s="13" t="n">
        <v>29</v>
      </c>
      <c r="C45" s="14" t="n">
        <v>27</v>
      </c>
      <c r="D45" s="22" t="s">
        <v>158</v>
      </c>
      <c r="E45" s="22" t="s">
        <v>159</v>
      </c>
      <c r="F45" s="15" t="s">
        <v>28</v>
      </c>
      <c r="G45" s="16" t="s">
        <v>34</v>
      </c>
      <c r="H45" s="23" t="n">
        <f aca="false">VLOOKUP(C45,[1]Лист1!$A$2:$K$51,11,0)</f>
        <v>97.6</v>
      </c>
      <c r="I45" s="18" t="n">
        <v>8219.2</v>
      </c>
      <c r="J45" s="34" t="n">
        <v>-68.7007227722773</v>
      </c>
      <c r="K45" s="20" t="n">
        <v>10</v>
      </c>
      <c r="L45" s="20" t="n">
        <v>4</v>
      </c>
      <c r="M45" s="20" t="n">
        <v>1</v>
      </c>
      <c r="N45" s="20" t="n">
        <v>-15</v>
      </c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false" outlineLevel="0" collapsed="false">
      <c r="A46" s="13" t="s">
        <v>160</v>
      </c>
      <c r="B46" s="13" t="n">
        <v>49</v>
      </c>
      <c r="C46" s="14" t="s">
        <v>16</v>
      </c>
      <c r="D46" s="22" t="s">
        <v>161</v>
      </c>
      <c r="E46" s="22" t="s">
        <v>162</v>
      </c>
      <c r="F46" s="15" t="s">
        <v>24</v>
      </c>
      <c r="G46" s="16" t="s">
        <v>20</v>
      </c>
      <c r="H46" s="17" t="s">
        <v>16</v>
      </c>
      <c r="I46" s="18" t="n">
        <v>7962.3</v>
      </c>
      <c r="J46" s="19" t="n">
        <v>130.534716385907</v>
      </c>
      <c r="K46" s="20" t="n">
        <v>14</v>
      </c>
      <c r="L46" s="20" t="n">
        <v>6</v>
      </c>
      <c r="M46" s="20" t="n">
        <v>15</v>
      </c>
      <c r="N46" s="20" t="n">
        <v>12</v>
      </c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false" outlineLevel="0" collapsed="false">
      <c r="A47" s="13" t="s">
        <v>163</v>
      </c>
      <c r="B47" s="13" t="s">
        <v>16</v>
      </c>
      <c r="C47" s="14" t="n">
        <v>28</v>
      </c>
      <c r="D47" s="15" t="s">
        <v>164</v>
      </c>
      <c r="E47" s="15" t="s">
        <v>141</v>
      </c>
      <c r="F47" s="15" t="s">
        <v>28</v>
      </c>
      <c r="G47" s="16" t="s">
        <v>34</v>
      </c>
      <c r="H47" s="23" t="n">
        <f aca="false">VLOOKUP(C47,[1]Лист1!$A$2:$K$51,11,0)</f>
        <v>99.9</v>
      </c>
      <c r="I47" s="18" t="n">
        <v>7714.4</v>
      </c>
      <c r="J47" s="19" t="n">
        <v>172.42735037115</v>
      </c>
      <c r="K47" s="20" t="n">
        <v>10</v>
      </c>
      <c r="L47" s="35" t="n">
        <v>4</v>
      </c>
      <c r="M47" s="35" t="n">
        <v>22</v>
      </c>
      <c r="N47" s="35" t="n">
        <v>21</v>
      </c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false" outlineLevel="0" collapsed="false">
      <c r="A48" s="13" t="s">
        <v>165</v>
      </c>
      <c r="B48" s="13" t="n">
        <v>40</v>
      </c>
      <c r="C48" s="14" t="s">
        <v>16</v>
      </c>
      <c r="D48" s="15" t="s">
        <v>166</v>
      </c>
      <c r="E48" s="15" t="s">
        <v>70</v>
      </c>
      <c r="F48" s="15" t="s">
        <v>121</v>
      </c>
      <c r="G48" s="16" t="s">
        <v>29</v>
      </c>
      <c r="H48" s="17" t="s">
        <v>16</v>
      </c>
      <c r="I48" s="18" t="n">
        <v>7536.1</v>
      </c>
      <c r="J48" s="19" t="n">
        <v>-50.4505039022177</v>
      </c>
      <c r="K48" s="20" t="n">
        <v>18</v>
      </c>
      <c r="L48" s="20" t="n">
        <v>6</v>
      </c>
      <c r="M48" s="20" t="n">
        <v>7</v>
      </c>
      <c r="N48" s="20" t="n">
        <v>1</v>
      </c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31.5" hidden="false" customHeight="true" outlineLevel="0" collapsed="false">
      <c r="A49" s="13" t="s">
        <v>167</v>
      </c>
      <c r="B49" s="13" t="n">
        <v>50</v>
      </c>
      <c r="C49" s="14" t="s">
        <v>16</v>
      </c>
      <c r="D49" s="22" t="s">
        <v>168</v>
      </c>
      <c r="E49" s="38" t="s">
        <v>169</v>
      </c>
      <c r="F49" s="15" t="s">
        <v>28</v>
      </c>
      <c r="G49" s="16" t="s">
        <v>20</v>
      </c>
      <c r="H49" s="17" t="s">
        <v>16</v>
      </c>
      <c r="I49" s="18" t="n">
        <v>6091</v>
      </c>
      <c r="J49" s="19" t="n">
        <v>93.355201932709</v>
      </c>
      <c r="K49" s="20" t="n">
        <v>14</v>
      </c>
      <c r="L49" s="20" t="n">
        <v>8</v>
      </c>
      <c r="M49" s="20" t="n">
        <v>2</v>
      </c>
      <c r="N49" s="20" t="n">
        <v>1</v>
      </c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false" outlineLevel="0" collapsed="false">
      <c r="A50" s="13" t="s">
        <v>170</v>
      </c>
      <c r="B50" s="13" t="s">
        <v>171</v>
      </c>
      <c r="C50" s="14" t="n">
        <v>34</v>
      </c>
      <c r="D50" s="22" t="s">
        <v>172</v>
      </c>
      <c r="E50" s="22" t="s">
        <v>141</v>
      </c>
      <c r="F50" s="15" t="s">
        <v>28</v>
      </c>
      <c r="G50" s="16" t="s">
        <v>142</v>
      </c>
      <c r="H50" s="23" t="n">
        <f aca="false">VLOOKUP(C50,[1]Лист1!$A$2:$K$51,11,0)</f>
        <v>100</v>
      </c>
      <c r="I50" s="18" t="n">
        <v>4812.1</v>
      </c>
      <c r="J50" s="19" t="n">
        <v>37.9281771705754</v>
      </c>
      <c r="K50" s="20" t="n">
        <v>4</v>
      </c>
      <c r="L50" s="20" t="n">
        <v>1</v>
      </c>
      <c r="M50" s="20" t="n">
        <v>1</v>
      </c>
      <c r="N50" s="20" t="n">
        <v>0</v>
      </c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5" hidden="false" customHeight="false" outlineLevel="0" collapsed="false">
      <c r="A51" s="13" t="s">
        <v>171</v>
      </c>
      <c r="B51" s="13" t="n">
        <v>43</v>
      </c>
      <c r="C51" s="14" t="n">
        <v>35</v>
      </c>
      <c r="D51" s="22" t="s">
        <v>173</v>
      </c>
      <c r="E51" s="15" t="s">
        <v>32</v>
      </c>
      <c r="F51" s="15" t="s">
        <v>24</v>
      </c>
      <c r="G51" s="16" t="s">
        <v>34</v>
      </c>
      <c r="H51" s="23" t="n">
        <f aca="false">VLOOKUP(C51,[1]Лист1!$A$2:$K$51,11,0)</f>
        <v>99.7</v>
      </c>
      <c r="I51" s="18" t="n">
        <v>4555.8</v>
      </c>
      <c r="J51" s="19" t="n">
        <v>-23.2844846954693</v>
      </c>
      <c r="K51" s="20" t="n">
        <v>5</v>
      </c>
      <c r="L51" s="20" t="n">
        <v>2</v>
      </c>
      <c r="M51" s="20" t="n">
        <v>21</v>
      </c>
      <c r="N51" s="20" t="n">
        <v>13</v>
      </c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24" hidden="false" customHeight="false" outlineLevel="0" collapsed="false">
      <c r="A52" s="13" t="s">
        <v>174</v>
      </c>
      <c r="B52" s="13" t="s">
        <v>16</v>
      </c>
      <c r="C52" s="14" t="n">
        <v>39</v>
      </c>
      <c r="D52" s="22" t="s">
        <v>175</v>
      </c>
      <c r="E52" s="22" t="s">
        <v>176</v>
      </c>
      <c r="F52" s="15" t="s">
        <v>28</v>
      </c>
      <c r="G52" s="16" t="s">
        <v>34</v>
      </c>
      <c r="H52" s="23" t="n">
        <f aca="false">VLOOKUP(C52,[1]Лист1!$A$2:$K$51,11,0)</f>
        <v>99.1</v>
      </c>
      <c r="I52" s="18" t="n">
        <v>4045.4</v>
      </c>
      <c r="J52" s="19" t="n">
        <v>1303.14236339091</v>
      </c>
      <c r="K52" s="20" t="n">
        <v>1</v>
      </c>
      <c r="L52" s="35" t="n">
        <v>0</v>
      </c>
      <c r="M52" s="35" t="n">
        <v>26</v>
      </c>
      <c r="N52" s="35" t="n">
        <v>24</v>
      </c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false" outlineLevel="0" collapsed="false">
      <c r="A53" s="13" t="s">
        <v>177</v>
      </c>
      <c r="B53" s="13" t="n">
        <v>33</v>
      </c>
      <c r="C53" s="14" t="s">
        <v>16</v>
      </c>
      <c r="D53" s="22" t="s">
        <v>178</v>
      </c>
      <c r="E53" s="22" t="s">
        <v>179</v>
      </c>
      <c r="F53" s="15" t="s">
        <v>127</v>
      </c>
      <c r="G53" s="16" t="s">
        <v>90</v>
      </c>
      <c r="H53" s="17" t="s">
        <v>16</v>
      </c>
      <c r="I53" s="18" t="n">
        <v>3449.9</v>
      </c>
      <c r="J53" s="19" t="n">
        <v>-76.0668323041465</v>
      </c>
      <c r="K53" s="20" t="n">
        <v>4</v>
      </c>
      <c r="L53" s="20" t="n">
        <v>-3</v>
      </c>
      <c r="M53" s="20" t="n">
        <v>3</v>
      </c>
      <c r="N53" s="20" t="n">
        <v>0</v>
      </c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5" hidden="false" customHeight="false" outlineLevel="0" collapsed="false">
      <c r="A54" s="39" t="s">
        <v>180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36" hidden="false" customHeight="false" outlineLevel="0" collapsed="false">
      <c r="A55" s="40" t="s">
        <v>16</v>
      </c>
      <c r="B55" s="40" t="s">
        <v>16</v>
      </c>
      <c r="C55" s="14" t="n">
        <v>41</v>
      </c>
      <c r="D55" s="22" t="s">
        <v>181</v>
      </c>
      <c r="E55" s="22" t="s">
        <v>176</v>
      </c>
      <c r="F55" s="15" t="s">
        <v>121</v>
      </c>
      <c r="G55" s="16" t="s">
        <v>34</v>
      </c>
      <c r="H55" s="41" t="n">
        <f aca="false">VLOOKUP(C55,[1]Лист1!$A$2:$K$51,11,0)</f>
        <v>100</v>
      </c>
      <c r="I55" s="18" t="s">
        <v>16</v>
      </c>
      <c r="J55" s="18" t="s">
        <v>16</v>
      </c>
      <c r="K55" s="18" t="s">
        <v>16</v>
      </c>
      <c r="L55" s="18" t="s">
        <v>112</v>
      </c>
      <c r="M55" s="18" t="s">
        <v>16</v>
      </c>
      <c r="N55" s="18" t="s">
        <v>16</v>
      </c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24" hidden="false" customHeight="false" outlineLevel="0" collapsed="false">
      <c r="A56" s="40" t="s">
        <v>16</v>
      </c>
      <c r="B56" s="40" t="s">
        <v>16</v>
      </c>
      <c r="C56" s="14" t="n">
        <v>49</v>
      </c>
      <c r="D56" s="22" t="s">
        <v>182</v>
      </c>
      <c r="E56" s="22" t="s">
        <v>183</v>
      </c>
      <c r="F56" s="15" t="s">
        <v>28</v>
      </c>
      <c r="G56" s="16" t="s">
        <v>184</v>
      </c>
      <c r="H56" s="41" t="n">
        <f aca="false">VLOOKUP(C56,[1]Лист1!$A$2:$K$51,11,0)</f>
        <v>100</v>
      </c>
      <c r="I56" s="18" t="s">
        <v>16</v>
      </c>
      <c r="J56" s="18" t="s">
        <v>16</v>
      </c>
      <c r="K56" s="18" t="s">
        <v>16</v>
      </c>
      <c r="L56" s="18" t="s">
        <v>16</v>
      </c>
      <c r="M56" s="18" t="s">
        <v>16</v>
      </c>
      <c r="N56" s="18" t="s">
        <v>16</v>
      </c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24" hidden="false" customHeight="false" outlineLevel="0" collapsed="false">
      <c r="A57" s="40" t="s">
        <v>16</v>
      </c>
      <c r="B57" s="40" t="s">
        <v>16</v>
      </c>
      <c r="C57" s="14" t="n">
        <v>50</v>
      </c>
      <c r="D57" s="22" t="s">
        <v>185</v>
      </c>
      <c r="E57" s="22" t="s">
        <v>32</v>
      </c>
      <c r="F57" s="15" t="s">
        <v>121</v>
      </c>
      <c r="G57" s="16" t="s">
        <v>151</v>
      </c>
      <c r="H57" s="41" t="n">
        <f aca="false">VLOOKUP(C57,[1]Лист1!$A$2:$K$51,11,0)</f>
        <v>100</v>
      </c>
      <c r="I57" s="18" t="s">
        <v>16</v>
      </c>
      <c r="J57" s="18" t="s">
        <v>16</v>
      </c>
      <c r="K57" s="18" t="s">
        <v>16</v>
      </c>
      <c r="L57" s="18" t="s">
        <v>16</v>
      </c>
      <c r="M57" s="18" t="s">
        <v>16</v>
      </c>
      <c r="N57" s="18" t="s">
        <v>16</v>
      </c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s="33" customFormat="true" ht="15" hidden="false" customHeight="false" outlineLevel="0" collapsed="false">
      <c r="A58" s="0" t="s">
        <v>186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="33" customFormat="true" ht="15" hidden="false" customHeight="false" outlineLevel="0" collapsed="false">
      <c r="A59" s="0" t="s">
        <v>187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customFormat="false" ht="15" hidden="false" customHeight="false" outlineLevel="0" collapsed="false">
      <c r="A60" s="0" t="s">
        <v>188</v>
      </c>
    </row>
    <row r="61" customFormat="false" ht="15" hidden="false" customHeight="false" outlineLevel="0" collapsed="false">
      <c r="A61" s="42" t="s">
        <v>189</v>
      </c>
    </row>
    <row r="62" customFormat="false" ht="15" hidden="false" customHeight="false" outlineLevel="0" collapsed="false">
      <c r="A62" s="42" t="s">
        <v>190</v>
      </c>
    </row>
    <row r="63" customFormat="false" ht="15" hidden="false" customHeight="false" outlineLevel="0" collapsed="false">
      <c r="A63" s="43" t="s">
        <v>191</v>
      </c>
    </row>
  </sheetData>
  <autoFilter ref="A3:N64"/>
  <mergeCells count="11">
    <mergeCell ref="A2:B2"/>
    <mergeCell ref="C2:C3"/>
    <mergeCell ref="D2:D3"/>
    <mergeCell ref="E2:E3"/>
    <mergeCell ref="F2:F3"/>
    <mergeCell ref="G2:G3"/>
    <mergeCell ref="H2:H3"/>
    <mergeCell ref="I2:J2"/>
    <mergeCell ref="K2:L2"/>
    <mergeCell ref="M2:N2"/>
    <mergeCell ref="A54:N5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LibreOffice/5.1.0.3$Windows_x86 LibreOffice_project/5e3e00a007d9b3b6efb6797a8b8e57b51ab1f737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2018-04-20T11:22:17Z</dcterms:created>
  <dc:creator>Юсупова Ольга Аркадьевна</dc:creator>
  <dc:description/>
  <dc:language>ru-RU</dc:language>
  <cp:lastModifiedBy/>
  <dcterms:modified xsi:type="dcterms:W3CDTF">2018-05-04T09:53:11Z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